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codeName="ЭтаКнига" defaultThemeVersion="124226"/>
  <bookViews>
    <workbookView xWindow="-105" yWindow="-105" windowWidth="29040" windowHeight="16440"/>
  </bookViews>
  <sheets>
    <sheet name="Прайс Institutional" sheetId="14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8" i="14"/>
  <c r="H9"/>
  <c r="H10"/>
  <c r="H12"/>
  <c r="H13"/>
  <c r="H14"/>
  <c r="H16"/>
  <c r="H17"/>
  <c r="H18"/>
  <c r="H19"/>
  <c r="H21"/>
  <c r="H23"/>
  <c r="H24"/>
  <c r="H25"/>
  <c r="H26"/>
  <c r="H27"/>
  <c r="H29"/>
  <c r="H31"/>
  <c r="H32"/>
  <c r="H33"/>
  <c r="H34"/>
  <c r="H36"/>
  <c r="H37"/>
  <c r="H38"/>
  <c r="H41"/>
  <c r="H42"/>
  <c r="H43"/>
  <c r="H44"/>
  <c r="H45"/>
  <c r="H46"/>
  <c r="H48"/>
  <c r="H49"/>
  <c r="H50"/>
  <c r="H51"/>
  <c r="H52"/>
  <c r="H53"/>
  <c r="H55"/>
  <c r="H56"/>
  <c r="H57"/>
  <c r="H58"/>
  <c r="H60"/>
  <c r="H62"/>
  <c r="H63"/>
  <c r="H65"/>
  <c r="H67"/>
  <c r="H68"/>
  <c r="H69"/>
  <c r="H70"/>
  <c r="H71"/>
  <c r="H72"/>
  <c r="H73"/>
  <c r="H74"/>
  <c r="H75"/>
  <c r="H78"/>
  <c r="H79"/>
  <c r="H80"/>
  <c r="H81"/>
  <c r="H82"/>
  <c r="H83"/>
  <c r="H85"/>
  <c r="H86"/>
  <c r="H87"/>
  <c r="H88"/>
  <c r="H89"/>
  <c r="H91"/>
  <c r="H92"/>
  <c r="H93"/>
  <c r="H94"/>
  <c r="H95"/>
  <c r="H96"/>
  <c r="H97"/>
  <c r="H98"/>
  <c r="H99"/>
  <c r="H100"/>
  <c r="H102"/>
  <c r="H103"/>
  <c r="H104"/>
  <c r="H105"/>
  <c r="H106"/>
  <c r="H107"/>
  <c r="H109"/>
  <c r="H110"/>
  <c r="H111"/>
  <c r="H113"/>
  <c r="H114"/>
  <c r="H115"/>
  <c r="H116"/>
  <c r="H117"/>
  <c r="H118"/>
  <c r="H119"/>
  <c r="H120"/>
  <c r="H121"/>
  <c r="H122"/>
  <c r="H123"/>
  <c r="H124"/>
  <c r="H125"/>
  <c r="H126"/>
  <c r="H127"/>
  <c r="H128"/>
  <c r="H129"/>
  <c r="H130"/>
  <c r="H131"/>
  <c r="H132"/>
  <c r="H133"/>
  <c r="H134"/>
  <c r="H135"/>
  <c r="H136"/>
  <c r="H137"/>
  <c r="F21"/>
  <c r="F23"/>
  <c r="F24"/>
  <c r="F25"/>
  <c r="F26"/>
  <c r="F27"/>
  <c r="F29"/>
  <c r="F31"/>
  <c r="F32"/>
  <c r="F33"/>
  <c r="F34"/>
  <c r="F36"/>
  <c r="F37"/>
  <c r="F38"/>
  <c r="F41"/>
  <c r="F42"/>
  <c r="F43"/>
  <c r="F44"/>
  <c r="F45"/>
  <c r="F46"/>
  <c r="F48"/>
  <c r="F49"/>
  <c r="F50"/>
  <c r="F51"/>
  <c r="F52"/>
  <c r="F53"/>
  <c r="F55"/>
  <c r="F56"/>
  <c r="F57"/>
  <c r="F58"/>
  <c r="F60"/>
  <c r="F62"/>
  <c r="F63"/>
  <c r="F65"/>
  <c r="F67"/>
  <c r="F68"/>
  <c r="F69"/>
  <c r="F70"/>
  <c r="F71"/>
  <c r="F72"/>
  <c r="F73"/>
  <c r="F74"/>
  <c r="F75"/>
  <c r="F78"/>
  <c r="F79"/>
  <c r="F80"/>
  <c r="F81"/>
  <c r="F82"/>
  <c r="F83"/>
  <c r="F85"/>
  <c r="F86"/>
  <c r="F87"/>
  <c r="F88"/>
  <c r="F89"/>
  <c r="F91"/>
  <c r="F92"/>
  <c r="F93"/>
  <c r="F94"/>
  <c r="F95"/>
  <c r="F96"/>
  <c r="F97"/>
  <c r="F98"/>
  <c r="F99"/>
  <c r="F100"/>
  <c r="F102"/>
  <c r="F103"/>
  <c r="F104"/>
  <c r="F105"/>
  <c r="F106"/>
  <c r="F107"/>
  <c r="F109"/>
  <c r="F110"/>
  <c r="F111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9"/>
  <c r="F9"/>
  <c r="F10"/>
  <c r="F12"/>
  <c r="F13"/>
  <c r="F14"/>
  <c r="F16"/>
  <c r="F17"/>
  <c r="F18"/>
  <c r="F8"/>
</calcChain>
</file>

<file path=xl/sharedStrings.xml><?xml version="1.0" encoding="utf-8"?>
<sst xmlns="http://schemas.openxmlformats.org/spreadsheetml/2006/main" count="360" uniqueCount="222">
  <si>
    <t>Код</t>
  </si>
  <si>
    <t>Объем/ масса</t>
  </si>
  <si>
    <t>10 л</t>
  </si>
  <si>
    <t>200 л</t>
  </si>
  <si>
    <t>1 л</t>
  </si>
  <si>
    <t>5 л</t>
  </si>
  <si>
    <t>Специальные средства</t>
  </si>
  <si>
    <t>0.75 л</t>
  </si>
  <si>
    <t>Средства для ручной мойки посуды</t>
  </si>
  <si>
    <t>20 л</t>
  </si>
  <si>
    <t>СРЕДСТВА ДЛЯ ПРАЧЕЧНЫХ</t>
  </si>
  <si>
    <t>Усилители стирки</t>
  </si>
  <si>
    <t>500 мл</t>
  </si>
  <si>
    <t>L 5002 \ 200 л</t>
  </si>
  <si>
    <t>СРЕДСТВА ДЛЯ КЛИНИНГА</t>
  </si>
  <si>
    <t>СРЕДСТВА ДЛЯ ПРОФЕССИОНАЛЬНОЙ КУХНИ</t>
  </si>
  <si>
    <t>Средства для замачивания и отбеливания столовой посуды</t>
  </si>
  <si>
    <t>MP 180 \ 10 л</t>
  </si>
  <si>
    <t>Название</t>
  </si>
  <si>
    <t>СРЕДСТВА ДЛЯ МАШИННОЙ МОЙКИ ПОСУДЫ</t>
  </si>
  <si>
    <t>Ополаскивающие средства для посудомоечных машин</t>
  </si>
  <si>
    <t>Средство для мойки печей, грилей, конвектоматов</t>
  </si>
  <si>
    <t>Средства для мойки кухонных поверхностей</t>
  </si>
  <si>
    <t>Средства для дезинфекции кухонных поверхностей</t>
  </si>
  <si>
    <t>Средства для ежедневной уборки</t>
  </si>
  <si>
    <t>Средства для генеральной уборки</t>
  </si>
  <si>
    <t>Средства для сантехники</t>
  </si>
  <si>
    <t>Моющие средства с дезинфицирующим эффектом</t>
  </si>
  <si>
    <t>Средства для стеклянных и зеркальных поверхностей</t>
  </si>
  <si>
    <t>Средства для удаления неприятных запахов</t>
  </si>
  <si>
    <t>Комплексное моющее средство</t>
  </si>
  <si>
    <t>Средства для отбеливания и дезинфекции</t>
  </si>
  <si>
    <t>СРЕДСТВА ДЛЯ ЛИЧНОЙ ГИГИЕНЫ</t>
  </si>
  <si>
    <t>Штук в упаковке</t>
  </si>
  <si>
    <t>L 5002 \ 20 л</t>
  </si>
  <si>
    <t>0,75 л</t>
  </si>
  <si>
    <t>Моющие средства для посудомоечных машин</t>
  </si>
  <si>
    <t>Цена без НДС за 1 упак., руб.</t>
  </si>
  <si>
    <t>Цена без НДС за 1 шт., руб.</t>
  </si>
  <si>
    <t>Средства для уборки номерного фонда</t>
  </si>
  <si>
    <t>KC11 \ 1 л</t>
  </si>
  <si>
    <t>KC12 \ 1 л</t>
  </si>
  <si>
    <t>KC13 \ 1 л</t>
  </si>
  <si>
    <t>Сильнощелочное моющее средство для мягкой воды и воды средней жесткости</t>
  </si>
  <si>
    <t>Сильнощелочное моющее средство для алюминиевой посуды</t>
  </si>
  <si>
    <t>Ополаскивающее средство для мягкой воды и воды средней жесткости</t>
  </si>
  <si>
    <t>Ополаскивающее средство для жесткой воды</t>
  </si>
  <si>
    <t>Сильнощелочное средство для очистки стальных поверхностей грилей и духовок</t>
  </si>
  <si>
    <t>Сильнощелочное средство для экспресс-очистки стальных поверхностей грилей и духовок</t>
  </si>
  <si>
    <t>Моющее средство для очистки печей с функцией автоматической мойки</t>
  </si>
  <si>
    <t>Ополаскивающее средство для печей с функцией автоматической мойки</t>
  </si>
  <si>
    <t>Сильнощелочное средство для уборки кухонных поверхностей</t>
  </si>
  <si>
    <t>Слабощелочное средство для всех водостойких поверхностей, с запахом лайма</t>
  </si>
  <si>
    <t>Cлабощелочное универсальное моющее средство без запаха, гипоаллергенное.</t>
  </si>
  <si>
    <t>Слабощелочное универсальное моющее средство</t>
  </si>
  <si>
    <t>Слабощелочное средство для удаления жирной и пылевидной грязи, сажи, муки</t>
  </si>
  <si>
    <t>Концентрированное сильнощелочное моющее средство для удаления промышленных загрязнений</t>
  </si>
  <si>
    <t>Сильнощелочное моющее средство для промышленных объектов</t>
  </si>
  <si>
    <t>Щелочное моющее средство для удаления жиров на промышленных объектах</t>
  </si>
  <si>
    <t>Готовое к применению универсальное чистящее средство для стеклянных и зеркальных поверхностей</t>
  </si>
  <si>
    <t>Средство для удаления неприятных запахов</t>
  </si>
  <si>
    <t>Многофункциональное средство для очистки различных поверхностей</t>
  </si>
  <si>
    <t>Комбинированное жидкое средство для предварительной и основной стирки</t>
  </si>
  <si>
    <t>Усилитель стирки на основе ПАВ и энзимов для белья, используемого в учреждениях и гостиницах</t>
  </si>
  <si>
    <t>Усилитель стирки на основе ПАВ и энзимов для кухонного текстиля</t>
  </si>
  <si>
    <t>Щелочной усилитель для удаления масляных и жировых загрязнений</t>
  </si>
  <si>
    <t>Средство для отбеливания и удаления пятен на основе перекиси водорода</t>
  </si>
  <si>
    <t>Дезинфицирующее средство на основе перуксусной кислоты</t>
  </si>
  <si>
    <t>Жидкое средство для ополаскивания и окончательной обработки белья после стирки</t>
  </si>
  <si>
    <t>Гель для мытья волос и всего тела</t>
  </si>
  <si>
    <t>Описание</t>
  </si>
  <si>
    <t>Средства для ополаскивания и окончательной обработки белья</t>
  </si>
  <si>
    <t>Дезинфицирующее средство на основе изопропанола</t>
  </si>
  <si>
    <t>Освежитель воздуха</t>
  </si>
  <si>
    <t>Ополаскиватель для машинной мойки посуды</t>
  </si>
  <si>
    <t>L 5005 \ 20 л</t>
  </si>
  <si>
    <t>Усилитель стирки для особенно сильных загрязнений</t>
  </si>
  <si>
    <t>Слабощелочное средство для ежедневной мойки санузлов и ванных комнат</t>
  </si>
  <si>
    <t>Сильнощелочное моющее средство для воды средней жесткости и жесткой воды</t>
  </si>
  <si>
    <t>100 мл</t>
  </si>
  <si>
    <t>KC11 \ 5 л</t>
  </si>
  <si>
    <t>KC12 \ 5 л</t>
  </si>
  <si>
    <t>KC13 \ 5 л</t>
  </si>
  <si>
    <t>Кислотное средство для ежедневной мойки санузлов и ванных комнат</t>
  </si>
  <si>
    <t>Кислотное моющее средство для удаления ржавчины и известковых отложений с сантехники</t>
  </si>
  <si>
    <t>Кислотное средство для удаления накипи и известковых отложений</t>
  </si>
  <si>
    <t>Концентрированное нейтральное жидкое моющее средство для посуды</t>
  </si>
  <si>
    <t>Сильнощелочное средство для удаления въевшихся масло- и жиросодержащих загрязнений</t>
  </si>
  <si>
    <t>Щелочное средство для очистки и отбеливания поверхностей на основе гипохлорита натрия</t>
  </si>
  <si>
    <t>Дезинфицирующее средство на основе гипохлорита натрия (активный хлор)</t>
  </si>
  <si>
    <t>Kiilto Antibact Forte \ 1 л</t>
  </si>
  <si>
    <t>Ipa 300 \ 750 мл</t>
  </si>
  <si>
    <t>Telimax R \ 10 л</t>
  </si>
  <si>
    <t>Telimax R \ 200 л</t>
  </si>
  <si>
    <t>Telinol R \ 10 л</t>
  </si>
  <si>
    <t>Non Stink \ 5 л</t>
  </si>
  <si>
    <t>KC14 Fresh \ 1 л</t>
  </si>
  <si>
    <t>KC14 Fresh \ 5 л</t>
  </si>
  <si>
    <t>L 2006 Nova \ 20 л</t>
  </si>
  <si>
    <t>L 2006 Nova \ 200 л</t>
  </si>
  <si>
    <t>L 1001 Alba \ 20 л</t>
  </si>
  <si>
    <t>L 1001 Alba \ 200 л</t>
  </si>
  <si>
    <t>L 5004 Boost \ 10 л</t>
  </si>
  <si>
    <t>L 109 Air \ 20 л</t>
  </si>
  <si>
    <t>L 109 Air \ 200 л</t>
  </si>
  <si>
    <t>F 268 Airol S \ 20 л</t>
  </si>
  <si>
    <t>F 268 Airol S \ 200 л</t>
  </si>
  <si>
    <t>L 116 Lamil \ 20 л</t>
  </si>
  <si>
    <t>L 116 Lamil \ 200 л</t>
  </si>
  <si>
    <t>Easysept \ 500 мл</t>
  </si>
  <si>
    <t>Easysept \ 1 л, квадратная фасовка</t>
  </si>
  <si>
    <t>Easysept \ 1 л DP</t>
  </si>
  <si>
    <t>Easysept \ 5 л</t>
  </si>
  <si>
    <t>Жидкое гипоаллергенное и увлажняющее мыло для рук и тела</t>
  </si>
  <si>
    <t>Жидкое мыло для мытья рук и тела</t>
  </si>
  <si>
    <t>Средство для нейтрализации остаточной щелочности и деинкрустации белья</t>
  </si>
  <si>
    <t>Жидкий антибактериальный гель без консервантов и ароматизаторов для мытья рук, тела и волос</t>
  </si>
  <si>
    <t>Easysept \ 100 мл</t>
  </si>
  <si>
    <t>Oven Rinse \ 5 л</t>
  </si>
  <si>
    <t>100 шт</t>
  </si>
  <si>
    <t>ТРИОКЛИН ПРО 0090 \ 100 мл, спрей</t>
  </si>
  <si>
    <t>ТРИОКЛИН ПРО 0090 \ 1 л</t>
  </si>
  <si>
    <t>ТРИОКЛИН ПРО 0090 \ 5 л</t>
  </si>
  <si>
    <t>Средство для дезинфекции рук и поверхностей на основе изопропилового спирта (70%)</t>
  </si>
  <si>
    <t>Готовый к применению антисептик для рук на основе изопропанола (60%) в виде геля</t>
  </si>
  <si>
    <t>ПРАЙС-ЛИСТ НА ПРОДУКЦИЮ
ДЕПАРТАМЕНТ ПРОФЕССИОНАЛЬНОЙ ЧИСТОТЫ И ГИГИЕНЫ, 
НАПРАВЛЕНИЕ "HORECA, КЛИНИНГ, ПРАЧЕЧНЫЕ"</t>
  </si>
  <si>
    <t>ТРИОКЛИН ПРО 0010 \ 5 л</t>
  </si>
  <si>
    <t>Универсальное чистящее средство для очистки поверхностей</t>
  </si>
  <si>
    <t>ТРИОКЛИН ПРО 0020 \ 5 л</t>
  </si>
  <si>
    <t>Чистящее средство для очистки особо сильных загрязнений, в т.ч. органических и масложировых</t>
  </si>
  <si>
    <t>ТРИОКЛИН ПРО 0050 БРАЙТ \ 5 л</t>
  </si>
  <si>
    <t>Чистящее средство на основе ортофосфорной кислоты для удаления ржавчины и известковых отложений</t>
  </si>
  <si>
    <t>Nonsid Des \ 500 мл</t>
  </si>
  <si>
    <t>Nonsid Des \ 1 л DP</t>
  </si>
  <si>
    <t>Nonsid Des \ 5 л</t>
  </si>
  <si>
    <t>Nonsid Des \ 1 л, квадратный флакон</t>
  </si>
  <si>
    <t>Дезинфицирующее жидкое мыло</t>
  </si>
  <si>
    <t>HANDDES \ 100 мл, с распылителем</t>
  </si>
  <si>
    <t>HANDDES \ 1 л, квадратный флакон</t>
  </si>
  <si>
    <t>HANDDES \ 5 л</t>
  </si>
  <si>
    <t>Бесспиртовое дезинфицирующее средство (кожный антисептик)</t>
  </si>
  <si>
    <t>HANDDES \ 1 л, диспенсопак</t>
  </si>
  <si>
    <t>Neutra L \ 5 л</t>
  </si>
  <si>
    <t>MD Soft 100 \ 10 л</t>
  </si>
  <si>
    <t>MD Medium 10+ \ 10 л</t>
  </si>
  <si>
    <t>MD Alu Green \ 10 л</t>
  </si>
  <si>
    <t>Bright \ 5 л</t>
  </si>
  <si>
    <t>Brisk \ 5 л</t>
  </si>
  <si>
    <t>Restia Rinse-aid \ 5 л</t>
  </si>
  <si>
    <t>Neutradish \ 1 л</t>
  </si>
  <si>
    <t>Neutradish \ 5 л</t>
  </si>
  <si>
    <t>Neutradish \ 10 л</t>
  </si>
  <si>
    <t>Hypo Dip R \ 5 л</t>
  </si>
  <si>
    <t>Жидкое средство для замачивания кухонной и столовой посуды на основе гипохлорита</t>
  </si>
  <si>
    <t>Grill \ 5 л</t>
  </si>
  <si>
    <t>Grill Forte \ 750 мл</t>
  </si>
  <si>
    <t>Grill Forte \ 5 л</t>
  </si>
  <si>
    <t>Oven Wash \ 5 л</t>
  </si>
  <si>
    <t>Kloriitti Forte \ 5 л</t>
  </si>
  <si>
    <t>Vieno Aktiivi Lime \ 5 л</t>
  </si>
  <si>
    <t xml:space="preserve">Alltop Unscented \ 1 л  </t>
  </si>
  <si>
    <t xml:space="preserve">Alltop Unscented \ 5 л </t>
  </si>
  <si>
    <t>Plusclean R \ 5 л</t>
  </si>
  <si>
    <t>Teho A 100 \ 5 л</t>
  </si>
  <si>
    <t>Sartek 2 Nova \ 5 л</t>
  </si>
  <si>
    <t>SaniForte \ 1 л</t>
  </si>
  <si>
    <t>SaniForte \ 5 л</t>
  </si>
  <si>
    <t>Superquick \ 0,75 л</t>
  </si>
  <si>
    <t>Superquick \ 5 л</t>
  </si>
  <si>
    <t>Kloriitti Forte \ 20 л</t>
  </si>
  <si>
    <t>Kloriitti Forte \ 200 л</t>
  </si>
  <si>
    <t>Care Soap \ 5 л</t>
  </si>
  <si>
    <t>Дезинфицирующее средство с моющим эффектом для  поверхностей и скорлупы яиц. Дезинфицирующий компонент - ЧАСы</t>
  </si>
  <si>
    <t>Дезинфицирующее средство на основе гипохлорита натрия</t>
  </si>
  <si>
    <t>Дезинфицирующее средство с моющим эффектом для поверхностей. Дезинфицирующий компонент - ЧАСы</t>
  </si>
  <si>
    <t>L 127 Rinse \ 20 л</t>
  </si>
  <si>
    <t>L 5001 Optic  \ 20 л</t>
  </si>
  <si>
    <t>Щелочной усилитель для стирки текстиля в мягкой воде</t>
  </si>
  <si>
    <t>Щелочной усилитель для стирки текстиля в воде средней жесткости</t>
  </si>
  <si>
    <t>Щелочной усилитель для стирки текстиля в жесткой воде</t>
  </si>
  <si>
    <t>Усилитель стирки на основе ПАВ и растворителя с оптическим отбеливателем</t>
  </si>
  <si>
    <t>Alkaline \ 5 л</t>
  </si>
  <si>
    <t>Antibact Forte \ 1 л</t>
  </si>
  <si>
    <t>Antibact Forte \ 5 л</t>
  </si>
  <si>
    <t>Индикаторные полоски для экспресс-контроля концентраций рабочих растворов дезинфицирующего средства Antibact Forte ( 1 упак. Х 100 шт.)</t>
  </si>
  <si>
    <t>Kalk \ 5 л</t>
  </si>
  <si>
    <t>Pluschlor R \ 5 л</t>
  </si>
  <si>
    <t>Nonsid Pro \ 500 мл</t>
  </si>
  <si>
    <t>Nonsid Pro\ 1 л DP</t>
  </si>
  <si>
    <t>Nonsid Pro \ 5 л</t>
  </si>
  <si>
    <t>Nonsid Soft \ 500 мл</t>
  </si>
  <si>
    <t>Nonsid Soft \ 1 л</t>
  </si>
  <si>
    <t>Nonsid Soft \ 5 л</t>
  </si>
  <si>
    <t>Care Erilen \ 5 л</t>
  </si>
  <si>
    <r>
      <rPr>
        <b/>
        <sz val="10"/>
        <color theme="1"/>
        <rFont val="Calibri"/>
        <family val="2"/>
        <charset val="204"/>
        <scheme val="minor"/>
      </rPr>
      <t>ООО “Клинин”</t>
    </r>
    <r>
      <rPr>
        <sz val="10"/>
        <color theme="1"/>
        <rFont val="Calibri"/>
        <family val="2"/>
        <charset val="204"/>
        <scheme val="minor"/>
      </rPr>
      <t xml:space="preserve"> | 191119, г. Санкт-Петербург, ул. Марата, д. 69-71, лит. А, БЦ «Ренессанс Плаза»</t>
    </r>
  </si>
  <si>
    <t>8 (800) 500-94-49 | hello@klinin.com | www.klinin.com</t>
  </si>
  <si>
    <t>F 70 Hero \ 5 л</t>
  </si>
  <si>
    <t>Кислотное средство для удаления известковых отложений</t>
  </si>
  <si>
    <t>ТРИОКЛИН ПРО 0050 БРАЙТ \ 0,7 л</t>
  </si>
  <si>
    <t>0,70 л</t>
  </si>
  <si>
    <t>Средство для предварительной зачистки перед чисткой или аквачисткой</t>
  </si>
  <si>
    <t>KlinTex L 510 Handy \ 10 л</t>
  </si>
  <si>
    <t>KlinTex L 520 Sofi \ 20 л</t>
  </si>
  <si>
    <t>Средство для защиты текстильных изделий в процессе аквачистки</t>
  </si>
  <si>
    <t>KlinTex L 540 Colorbase \ 20 л</t>
  </si>
  <si>
    <t>Основное моющее средство для стирки и аквачистки цветных тканей</t>
  </si>
  <si>
    <t>Основное моющее средство для стирки и аквачистки деликатных тканей</t>
  </si>
  <si>
    <t>KlinTex L 545 Sheraly \ 20 л</t>
  </si>
  <si>
    <t>KlinTex L 550 Mona \ 20 л</t>
  </si>
  <si>
    <t>Усилитель стирки для вещей из смесовых тканей, пуховиков</t>
  </si>
  <si>
    <t>Моющие средства для аквачистки KlinTex</t>
  </si>
  <si>
    <t>L 4001 Hila \ 20 л</t>
  </si>
  <si>
    <t>L 4002 Keski \ 20 л</t>
  </si>
  <si>
    <t>L 4003 Ruta \ 20 л</t>
  </si>
  <si>
    <t>L 4009 Arta \ 20 л</t>
  </si>
  <si>
    <t>Основное моющее средство для стирки</t>
  </si>
  <si>
    <r>
      <t xml:space="preserve">L 1001 Alba (для мягкой воды) \ 20 л </t>
    </r>
    <r>
      <rPr>
        <sz val="10"/>
        <color rgb="FFC00000"/>
        <rFont val="Calibri"/>
        <family val="2"/>
        <charset val="204"/>
        <scheme val="minor"/>
      </rPr>
      <t>(выводится из ассортимента)</t>
    </r>
  </si>
  <si>
    <r>
      <t xml:space="preserve">L 1001 Alba (для воды средней жесткости и жесткой воды) \ 20 л </t>
    </r>
    <r>
      <rPr>
        <sz val="10"/>
        <color rgb="FFC00000"/>
        <rFont val="Calibri"/>
        <family val="2"/>
        <charset val="204"/>
        <scheme val="minor"/>
      </rPr>
      <t>(выводится из ассортимента)</t>
    </r>
  </si>
  <si>
    <r>
      <t xml:space="preserve">L 1001 Alba (для жесткой воды) \ 20 л </t>
    </r>
    <r>
      <rPr>
        <sz val="10"/>
        <color rgb="FFC00000"/>
        <rFont val="Calibri"/>
        <family val="2"/>
        <charset val="204"/>
        <scheme val="minor"/>
      </rPr>
      <t>(выводится из ассортимента)</t>
    </r>
  </si>
  <si>
    <t>Цены действительны с: 01.02.2025</t>
  </si>
  <si>
    <t>NONSID PRO \ 1 л, квадратная фасовка</t>
  </si>
  <si>
    <t>Цена с НДС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</si>
</sst>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2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 Narrow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Arial Narrow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color rgb="FF002060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i/>
      <sz val="10"/>
      <name val="Calibri"/>
      <family val="2"/>
      <charset val="204"/>
      <scheme val="minor"/>
    </font>
    <font>
      <sz val="10"/>
      <color indexed="8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b/>
      <sz val="12"/>
      <color rgb="FF2E4EBB"/>
      <name val="Calibri"/>
      <family val="2"/>
      <charset val="204"/>
      <scheme val="minor"/>
    </font>
    <font>
      <b/>
      <sz val="10"/>
      <color rgb="FF2E4EBB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10"/>
      <color rgb="FFC00000"/>
      <name val="Calibri"/>
      <family val="2"/>
      <charset val="204"/>
      <scheme val="minor"/>
    </font>
    <font>
      <b/>
      <sz val="10"/>
      <color theme="1"/>
      <name val="Arial Narrow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43" fontId="3" fillId="0" borderId="0" applyFont="0" applyFill="0" applyBorder="0" applyAlignment="0" applyProtection="0"/>
  </cellStyleXfs>
  <cellXfs count="99">
    <xf numFmtId="0" fontId="0" fillId="0" borderId="0" xfId="0"/>
    <xf numFmtId="0" fontId="5" fillId="0" borderId="0" xfId="0" applyFont="1" applyAlignment="1" applyProtection="1">
      <alignment horizontal="center" vertical="center"/>
      <protection hidden="1"/>
    </xf>
    <xf numFmtId="0" fontId="5" fillId="0" borderId="0" xfId="0" applyFont="1" applyAlignment="1" applyProtection="1">
      <alignment horizontal="left" vertical="center"/>
      <protection hidden="1"/>
    </xf>
    <xf numFmtId="0" fontId="5" fillId="0" borderId="0" xfId="0" applyFont="1" applyAlignment="1" applyProtection="1">
      <alignment vertical="center"/>
      <protection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5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center" indent="1"/>
      <protection hidden="1"/>
    </xf>
    <xf numFmtId="0" fontId="2" fillId="0" borderId="0" xfId="0" applyFont="1" applyAlignment="1" applyProtection="1">
      <alignment horizontal="left" vertical="center" indent="1"/>
      <protection locked="0" hidden="1"/>
    </xf>
    <xf numFmtId="0" fontId="5" fillId="0" borderId="0" xfId="0" applyFont="1" applyAlignment="1" applyProtection="1">
      <alignment horizontal="left" vertical="center" indent="1"/>
      <protection locked="0"/>
    </xf>
    <xf numFmtId="0" fontId="7" fillId="0" borderId="0" xfId="0" applyFont="1" applyAlignment="1" applyProtection="1">
      <alignment horizontal="left" vertical="center"/>
      <protection hidden="1"/>
    </xf>
    <xf numFmtId="0" fontId="7" fillId="0" borderId="0" xfId="0" applyFont="1" applyAlignment="1" applyProtection="1">
      <alignment horizontal="left" vertical="center" indent="1"/>
      <protection hidden="1"/>
    </xf>
    <xf numFmtId="0" fontId="7" fillId="0" borderId="0" xfId="0" applyFont="1" applyAlignment="1" applyProtection="1">
      <alignment horizontal="center" vertical="center"/>
      <protection hidden="1"/>
    </xf>
    <xf numFmtId="0" fontId="7" fillId="0" borderId="0" xfId="0" applyFont="1" applyAlignment="1" applyProtection="1">
      <alignment vertical="center"/>
      <protection hidden="1"/>
    </xf>
    <xf numFmtId="0" fontId="9" fillId="0" borderId="0" xfId="0" applyFont="1" applyAlignment="1" applyProtection="1">
      <alignment horizontal="left" vertical="center"/>
      <protection hidden="1"/>
    </xf>
    <xf numFmtId="0" fontId="10" fillId="0" borderId="0" xfId="0" applyFont="1" applyAlignment="1" applyProtection="1">
      <alignment horizontal="left" vertical="center" indent="1"/>
      <protection hidden="1"/>
    </xf>
    <xf numFmtId="0" fontId="10" fillId="0" borderId="0" xfId="0" applyFont="1" applyAlignment="1" applyProtection="1">
      <alignment vertical="center"/>
      <protection hidden="1"/>
    </xf>
    <xf numFmtId="0" fontId="10" fillId="0" borderId="0" xfId="0" applyFont="1" applyAlignment="1" applyProtection="1">
      <alignment horizontal="center" vertical="center"/>
      <protection hidden="1"/>
    </xf>
    <xf numFmtId="2" fontId="10" fillId="0" borderId="0" xfId="0" applyNumberFormat="1" applyFont="1" applyAlignment="1" applyProtection="1">
      <alignment horizontal="center" vertical="center"/>
      <protection hidden="1"/>
    </xf>
    <xf numFmtId="0" fontId="11" fillId="0" borderId="0" xfId="0" applyFont="1" applyAlignment="1" applyProtection="1">
      <alignment horizontal="left" vertical="center"/>
      <protection hidden="1"/>
    </xf>
    <xf numFmtId="0" fontId="12" fillId="0" borderId="0" xfId="0" applyFont="1" applyAlignment="1" applyProtection="1">
      <alignment horizontal="left" vertical="center"/>
      <protection hidden="1"/>
    </xf>
    <xf numFmtId="0" fontId="10" fillId="0" borderId="1" xfId="0" applyFont="1" applyBorder="1" applyAlignment="1" applyProtection="1">
      <alignment horizontal="left" vertical="center"/>
      <protection hidden="1"/>
    </xf>
    <xf numFmtId="0" fontId="10" fillId="0" borderId="1" xfId="0" applyFont="1" applyBorder="1" applyAlignment="1" applyProtection="1">
      <alignment horizontal="left" vertical="center" wrapText="1"/>
      <protection hidden="1"/>
    </xf>
    <xf numFmtId="0" fontId="10" fillId="0" borderId="1" xfId="0" applyFont="1" applyBorder="1" applyAlignment="1" applyProtection="1">
      <alignment horizontal="left" vertical="center" indent="1"/>
      <protection hidden="1"/>
    </xf>
    <xf numFmtId="0" fontId="10" fillId="0" borderId="1" xfId="0" applyFont="1" applyBorder="1" applyAlignment="1" applyProtection="1">
      <alignment horizontal="center" vertical="center"/>
      <protection hidden="1"/>
    </xf>
    <xf numFmtId="1" fontId="10" fillId="0" borderId="0" xfId="0" applyNumberFormat="1" applyFont="1" applyAlignment="1" applyProtection="1">
      <alignment horizontal="center" vertical="center"/>
      <protection hidden="1"/>
    </xf>
    <xf numFmtId="0" fontId="13" fillId="0" borderId="1" xfId="0" applyFont="1" applyBorder="1" applyAlignment="1" applyProtection="1">
      <alignment horizontal="left" vertical="center"/>
      <protection hidden="1"/>
    </xf>
    <xf numFmtId="0" fontId="13" fillId="0" borderId="1" xfId="0" applyFont="1" applyBorder="1" applyAlignment="1" applyProtection="1">
      <alignment horizontal="left" vertical="center" wrapText="1"/>
      <protection hidden="1"/>
    </xf>
    <xf numFmtId="0" fontId="13" fillId="0" borderId="1" xfId="0" applyFont="1" applyBorder="1" applyAlignment="1" applyProtection="1">
      <alignment horizontal="left" vertical="center" indent="1"/>
      <protection hidden="1"/>
    </xf>
    <xf numFmtId="0" fontId="13" fillId="0" borderId="1" xfId="0" applyFont="1" applyBorder="1" applyAlignment="1" applyProtection="1">
      <alignment horizontal="center" vertical="center"/>
      <protection hidden="1"/>
    </xf>
    <xf numFmtId="0" fontId="14" fillId="0" borderId="0" xfId="0" applyFont="1" applyAlignment="1" applyProtection="1">
      <alignment vertical="center"/>
      <protection hidden="1"/>
    </xf>
    <xf numFmtId="0" fontId="15" fillId="0" borderId="0" xfId="0" applyFont="1" applyAlignment="1" applyProtection="1">
      <alignment horizontal="left" vertical="center" indent="1"/>
      <protection hidden="1"/>
    </xf>
    <xf numFmtId="0" fontId="10" fillId="0" borderId="0" xfId="0" applyFont="1" applyAlignment="1" applyProtection="1">
      <alignment horizontal="left" vertical="center"/>
      <protection hidden="1"/>
    </xf>
    <xf numFmtId="0" fontId="7" fillId="0" borderId="1" xfId="0" applyFont="1" applyBorder="1" applyAlignment="1" applyProtection="1">
      <alignment horizontal="left" vertical="center"/>
      <protection hidden="1"/>
    </xf>
    <xf numFmtId="0" fontId="7" fillId="0" borderId="1" xfId="0" applyFont="1" applyBorder="1" applyAlignment="1" applyProtection="1">
      <alignment horizontal="left" vertical="center" wrapText="1"/>
      <protection hidden="1"/>
    </xf>
    <xf numFmtId="2" fontId="7" fillId="0" borderId="0" xfId="0" applyNumberFormat="1" applyFont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horizontal="left" vertical="center"/>
      <protection hidden="1"/>
    </xf>
    <xf numFmtId="0" fontId="10" fillId="0" borderId="1" xfId="0" applyFont="1" applyBorder="1" applyAlignment="1" applyProtection="1">
      <alignment vertical="center"/>
      <protection hidden="1"/>
    </xf>
    <xf numFmtId="0" fontId="10" fillId="0" borderId="1" xfId="0" applyFont="1" applyBorder="1" applyAlignment="1" applyProtection="1">
      <alignment vertical="center" wrapText="1"/>
      <protection hidden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center" vertical="center"/>
    </xf>
    <xf numFmtId="0" fontId="7" fillId="0" borderId="1" xfId="0" applyFont="1" applyBorder="1" applyAlignment="1" applyProtection="1">
      <alignment vertical="center"/>
      <protection hidden="1"/>
    </xf>
    <xf numFmtId="0" fontId="9" fillId="0" borderId="0" xfId="0" applyFont="1" applyAlignment="1" applyProtection="1">
      <alignment vertical="center"/>
      <protection hidden="1"/>
    </xf>
    <xf numFmtId="0" fontId="7" fillId="0" borderId="1" xfId="0" applyFont="1" applyBorder="1" applyAlignment="1" applyProtection="1">
      <alignment vertical="center" wrapText="1"/>
      <protection hidden="1"/>
    </xf>
    <xf numFmtId="0" fontId="7" fillId="0" borderId="0" xfId="0" applyFont="1" applyAlignment="1" applyProtection="1">
      <alignment horizontal="left" vertical="center" wrapText="1"/>
      <protection hidden="1"/>
    </xf>
    <xf numFmtId="0" fontId="10" fillId="0" borderId="0" xfId="0" applyFont="1" applyAlignment="1" applyProtection="1">
      <alignment horizontal="left" vertical="center" wrapText="1"/>
      <protection hidden="1"/>
    </xf>
    <xf numFmtId="0" fontId="7" fillId="0" borderId="0" xfId="0" applyFont="1" applyAlignment="1" applyProtection="1">
      <alignment horizontal="left" vertical="center"/>
      <protection locked="0"/>
    </xf>
    <xf numFmtId="0" fontId="7" fillId="0" borderId="0" xfId="0" applyFont="1" applyAlignment="1" applyProtection="1">
      <alignment horizontal="left" vertical="center" indent="1"/>
      <protection locked="0"/>
    </xf>
    <xf numFmtId="0" fontId="7" fillId="0" borderId="0" xfId="0" applyFont="1" applyAlignment="1" applyProtection="1">
      <alignment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left" vertical="center"/>
      <protection locked="0"/>
    </xf>
    <xf numFmtId="2" fontId="8" fillId="0" borderId="0" xfId="0" applyNumberFormat="1" applyFont="1" applyAlignment="1" applyProtection="1">
      <alignment horizontal="center" vertical="center"/>
      <protection locked="0"/>
    </xf>
    <xf numFmtId="0" fontId="0" fillId="0" borderId="0" xfId="0" applyAlignment="1" applyProtection="1">
      <alignment horizontal="left" vertical="center" indent="1"/>
      <protection locked="0"/>
    </xf>
    <xf numFmtId="0" fontId="10" fillId="0" borderId="1" xfId="0" applyFont="1" applyBorder="1" applyAlignment="1" applyProtection="1">
      <alignment horizontal="left" vertical="center" wrapText="1" indent="1"/>
      <protection hidden="1"/>
    </xf>
    <xf numFmtId="0" fontId="10" fillId="0" borderId="1" xfId="0" applyFont="1" applyBorder="1" applyAlignment="1">
      <alignment vertical="center" wrapText="1"/>
    </xf>
    <xf numFmtId="0" fontId="17" fillId="0" borderId="0" xfId="0" applyFont="1" applyAlignment="1" applyProtection="1">
      <alignment horizontal="left" vertical="center"/>
      <protection hidden="1"/>
    </xf>
    <xf numFmtId="0" fontId="17" fillId="0" borderId="0" xfId="0" applyFont="1" applyAlignment="1" applyProtection="1">
      <alignment vertical="center"/>
      <protection hidden="1"/>
    </xf>
    <xf numFmtId="0" fontId="7" fillId="0" borderId="0" xfId="0" applyFont="1" applyAlignment="1">
      <alignment horizontal="left"/>
    </xf>
    <xf numFmtId="1" fontId="7" fillId="0" borderId="0" xfId="0" applyNumberFormat="1" applyFont="1" applyAlignment="1" applyProtection="1">
      <alignment vertical="center"/>
      <protection hidden="1"/>
    </xf>
    <xf numFmtId="0" fontId="15" fillId="0" borderId="0" xfId="0" applyFont="1" applyAlignment="1" applyProtection="1">
      <alignment horizontal="left" vertical="center"/>
      <protection hidden="1"/>
    </xf>
    <xf numFmtId="0" fontId="10" fillId="0" borderId="1" xfId="0" applyFont="1" applyBorder="1" applyAlignment="1">
      <alignment vertical="center"/>
    </xf>
    <xf numFmtId="4" fontId="5" fillId="0" borderId="0" xfId="0" applyNumberFormat="1" applyFont="1" applyAlignment="1" applyProtection="1">
      <alignment horizontal="center" vertical="center"/>
      <protection hidden="1"/>
    </xf>
    <xf numFmtId="4" fontId="5" fillId="0" borderId="0" xfId="0" applyNumberFormat="1" applyFont="1" applyAlignment="1" applyProtection="1">
      <alignment vertical="center"/>
      <protection hidden="1"/>
    </xf>
    <xf numFmtId="4" fontId="2" fillId="0" borderId="0" xfId="0" applyNumberFormat="1" applyFont="1" applyAlignment="1" applyProtection="1">
      <alignment horizontal="center" vertical="center"/>
      <protection locked="0" hidden="1"/>
    </xf>
    <xf numFmtId="4" fontId="7" fillId="0" borderId="0" xfId="0" applyNumberFormat="1" applyFont="1" applyAlignment="1" applyProtection="1">
      <alignment horizontal="center" vertical="center"/>
      <protection hidden="1"/>
    </xf>
    <xf numFmtId="4" fontId="7" fillId="0" borderId="0" xfId="0" applyNumberFormat="1" applyFont="1" applyAlignment="1" applyProtection="1">
      <alignment vertical="center"/>
      <protection hidden="1"/>
    </xf>
    <xf numFmtId="4" fontId="10" fillId="0" borderId="0" xfId="3" applyNumberFormat="1" applyFont="1" applyFill="1" applyBorder="1" applyAlignment="1" applyProtection="1">
      <alignment horizontal="center" vertical="center"/>
      <protection hidden="1"/>
    </xf>
    <xf numFmtId="4" fontId="10" fillId="0" borderId="0" xfId="0" applyNumberFormat="1" applyFont="1" applyAlignment="1" applyProtection="1">
      <alignment horizontal="center" vertical="center"/>
      <protection hidden="1"/>
    </xf>
    <xf numFmtId="4" fontId="7" fillId="0" borderId="0" xfId="0" applyNumberFormat="1" applyFont="1" applyAlignment="1" applyProtection="1">
      <alignment horizontal="center" vertical="center"/>
      <protection locked="0"/>
    </xf>
    <xf numFmtId="4" fontId="7" fillId="0" borderId="0" xfId="0" applyNumberFormat="1" applyFont="1" applyAlignment="1" applyProtection="1">
      <alignment vertical="center"/>
      <protection locked="0"/>
    </xf>
    <xf numFmtId="4" fontId="5" fillId="0" borderId="0" xfId="0" applyNumberFormat="1" applyFont="1" applyAlignment="1" applyProtection="1">
      <alignment horizontal="center" vertical="center"/>
      <protection locked="0"/>
    </xf>
    <xf numFmtId="4" fontId="5" fillId="0" borderId="0" xfId="0" applyNumberFormat="1" applyFont="1" applyAlignment="1" applyProtection="1">
      <alignment vertical="center"/>
      <protection locked="0"/>
    </xf>
    <xf numFmtId="4" fontId="7" fillId="0" borderId="1" xfId="0" applyNumberFormat="1" applyFont="1" applyBorder="1" applyAlignment="1" applyProtection="1">
      <alignment horizontal="center" vertical="center"/>
      <protection hidden="1"/>
    </xf>
    <xf numFmtId="0" fontId="7" fillId="0" borderId="0" xfId="0" applyFont="1" applyAlignment="1" applyProtection="1">
      <alignment horizontal="center" vertical="center" wrapText="1"/>
      <protection hidden="1"/>
    </xf>
    <xf numFmtId="0" fontId="7" fillId="0" borderId="1" xfId="0" applyFont="1" applyBorder="1" applyAlignment="1" applyProtection="1">
      <alignment horizontal="center" vertical="center" wrapText="1"/>
      <protection locked="0" hidden="1"/>
    </xf>
    <xf numFmtId="4" fontId="7" fillId="0" borderId="1" xfId="0" applyNumberFormat="1" applyFont="1" applyBorder="1" applyAlignment="1" applyProtection="1">
      <alignment horizontal="center" vertical="center" wrapText="1"/>
      <protection locked="0" hidden="1"/>
    </xf>
    <xf numFmtId="4" fontId="7" fillId="0" borderId="1" xfId="0" applyNumberFormat="1" applyFont="1" applyBorder="1" applyAlignment="1" applyProtection="1">
      <alignment horizontal="center" vertical="center" wrapText="1"/>
      <protection locked="0"/>
    </xf>
    <xf numFmtId="1" fontId="10" fillId="0" borderId="1" xfId="0" applyNumberFormat="1" applyFont="1" applyBorder="1" applyAlignment="1" applyProtection="1">
      <alignment horizontal="center" vertical="center"/>
      <protection hidden="1"/>
    </xf>
    <xf numFmtId="0" fontId="17" fillId="0" borderId="0" xfId="0" applyFont="1" applyBorder="1" applyAlignment="1" applyProtection="1">
      <alignment horizontal="left" vertical="center"/>
      <protection hidden="1"/>
    </xf>
    <xf numFmtId="0" fontId="9" fillId="0" borderId="0" xfId="0" applyFont="1" applyBorder="1" applyAlignment="1" applyProtection="1">
      <alignment horizontal="left" vertical="center"/>
      <protection hidden="1"/>
    </xf>
    <xf numFmtId="0" fontId="7" fillId="0" borderId="0" xfId="0" applyFont="1" applyBorder="1" applyAlignment="1" applyProtection="1">
      <alignment horizontal="left" vertical="center" indent="1"/>
      <protection hidden="1"/>
    </xf>
    <xf numFmtId="0" fontId="10" fillId="0" borderId="0" xfId="0" applyFont="1" applyBorder="1" applyAlignment="1" applyProtection="1">
      <alignment horizontal="left" vertical="center"/>
      <protection hidden="1"/>
    </xf>
    <xf numFmtId="1" fontId="10" fillId="0" borderId="0" xfId="0" applyNumberFormat="1" applyFont="1" applyBorder="1" applyAlignment="1" applyProtection="1">
      <alignment horizontal="center" vertical="center"/>
      <protection hidden="1"/>
    </xf>
    <xf numFmtId="4" fontId="7" fillId="0" borderId="0" xfId="0" applyNumberFormat="1" applyFont="1" applyBorder="1" applyAlignment="1" applyProtection="1">
      <alignment horizontal="center" vertical="center"/>
      <protection hidden="1"/>
    </xf>
    <xf numFmtId="0" fontId="20" fillId="0" borderId="0" xfId="0" applyFont="1" applyAlignment="1" applyProtection="1">
      <alignment vertical="center"/>
      <protection hidden="1"/>
    </xf>
    <xf numFmtId="0" fontId="8" fillId="0" borderId="0" xfId="0" applyFont="1" applyAlignment="1" applyProtection="1">
      <alignment vertical="center"/>
      <protection hidden="1"/>
    </xf>
    <xf numFmtId="0" fontId="8" fillId="0" borderId="1" xfId="0" applyFont="1" applyBorder="1" applyAlignment="1" applyProtection="1">
      <alignment horizontal="center" vertical="center" wrapText="1"/>
      <protection hidden="1"/>
    </xf>
    <xf numFmtId="0" fontId="8" fillId="0" borderId="0" xfId="0" applyNumberFormat="1" applyFont="1" applyAlignment="1" applyProtection="1">
      <alignment horizontal="center" vertical="center"/>
      <protection hidden="1"/>
    </xf>
    <xf numFmtId="2" fontId="8" fillId="0" borderId="1" xfId="0" applyNumberFormat="1" applyFont="1" applyBorder="1" applyAlignment="1" applyProtection="1">
      <alignment horizontal="center" vertical="center"/>
      <protection hidden="1"/>
    </xf>
    <xf numFmtId="2" fontId="8" fillId="0" borderId="0" xfId="0" applyNumberFormat="1" applyFont="1" applyBorder="1" applyAlignment="1" applyProtection="1">
      <alignment horizontal="center" vertical="center"/>
      <protection hidden="1"/>
    </xf>
    <xf numFmtId="0" fontId="8" fillId="0" borderId="0" xfId="0" applyFont="1" applyAlignment="1" applyProtection="1">
      <alignment horizontal="center" vertical="center"/>
      <protection hidden="1"/>
    </xf>
    <xf numFmtId="0" fontId="8" fillId="0" borderId="0" xfId="0" applyFont="1" applyAlignment="1" applyProtection="1">
      <alignment vertical="center"/>
      <protection locked="0"/>
    </xf>
    <xf numFmtId="0" fontId="20" fillId="0" borderId="0" xfId="0" applyFont="1" applyAlignment="1" applyProtection="1">
      <alignment vertical="center"/>
      <protection locked="0"/>
    </xf>
    <xf numFmtId="1" fontId="15" fillId="0" borderId="0" xfId="0" applyNumberFormat="1" applyFont="1" applyBorder="1" applyAlignment="1" applyProtection="1">
      <alignment horizontal="center" vertical="center"/>
      <protection hidden="1"/>
    </xf>
    <xf numFmtId="2" fontId="10" fillId="0" borderId="0" xfId="0" applyNumberFormat="1" applyFont="1" applyBorder="1" applyAlignment="1" applyProtection="1">
      <alignment horizontal="center" vertical="center"/>
      <protection hidden="1"/>
    </xf>
    <xf numFmtId="0" fontId="10" fillId="0" borderId="0" xfId="0" applyFont="1" applyBorder="1" applyAlignment="1" applyProtection="1">
      <alignment horizontal="center" vertical="center"/>
      <protection hidden="1"/>
    </xf>
    <xf numFmtId="0" fontId="16" fillId="0" borderId="0" xfId="0" applyFont="1" applyAlignment="1" applyProtection="1">
      <alignment horizontal="left" vertical="center" wrapText="1"/>
      <protection locked="0" hidden="1"/>
    </xf>
  </cellXfs>
  <cellStyles count="4">
    <cellStyle name="0,0_x000d__x000a_NA_x000d__x000a_" xfId="1"/>
    <cellStyle name="Обычный" xfId="0" builtinId="0"/>
    <cellStyle name="Обычный 2" xfId="2"/>
    <cellStyle name="Финансовый" xfId="3" builtinId="3"/>
  </cellStyles>
  <dxfs count="1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0" formatCode="General"/>
      <alignment horizontal="center" vertical="center" textRotation="0" wrapText="0" indent="0" relativeIndent="0" justifyLastLine="0" shrinkToFit="0" mergeCell="0" readingOrder="0"/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4" formatCode="#,##0.00"/>
      <alignment horizontal="center" vertical="center" textRotation="0" wrapText="0" indent="0" relativeIndent="255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4" formatCode="#,##0.00"/>
      <alignment horizontal="center" vertical="center" textRotation="0" wrapText="0" indent="0" relativeIndent="255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numFmt numFmtId="1" formatCode="0"/>
      <alignment horizontal="center" vertical="center" textRotation="0" wrapText="0" indent="0" relativeIndent="255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center" vertical="center" textRotation="0" wrapText="0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left" vertical="center" textRotation="0" wrapText="0" indent="1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left" vertical="center" textRotation="0" wrapText="1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scheme val="minor"/>
      </font>
      <alignment horizontal="left" vertical="center" textRotation="0" wrapText="0" indent="0" relativeIndent="255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  <protection locked="1" hidden="1"/>
    </dxf>
    <dxf>
      <border outline="0">
        <top style="thin">
          <color indexed="64"/>
        </top>
        <bottom style="thin">
          <color indexed="64"/>
        </bottom>
      </border>
    </dxf>
    <dxf>
      <border>
        <bottom style="thin">
          <color indexed="64"/>
        </bottom>
        <vertical/>
        <horizontal/>
      </border>
    </dxf>
    <dxf>
      <alignment horizontal="center" vertical="center" textRotation="0" wrapText="1" indent="0" relativeIndent="255" justifyLastLine="0" shrinkToFit="0" mergeCell="0" readingOrder="0"/>
      <border diagonalUp="0" diagonalDown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9" defaultPivotStyle="PivotStyleLight16"/>
  <colors>
    <mruColors>
      <color rgb="FFFFFFCC"/>
      <color rgb="FFEBF9FB"/>
      <color rgb="FFD8F4F8"/>
      <color rgb="FFF5F7EF"/>
      <color rgb="FFFAFBF7"/>
      <color rgb="FFEDF2F7"/>
      <color rgb="FFE7EEF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2219325</xdr:colOff>
      <xdr:row>0</xdr:row>
      <xdr:rowOff>47625</xdr:rowOff>
    </xdr:from>
    <xdr:to>
      <xdr:col>1</xdr:col>
      <xdr:colOff>2983446</xdr:colOff>
      <xdr:row>1</xdr:row>
      <xdr:rowOff>0</xdr:rowOff>
    </xdr:to>
    <xdr:pic>
      <xdr:nvPicPr>
        <xdr:cNvPr id="2" name="Рисунок 1">
          <a:extLst>
            <a:ext uri="{FF2B5EF4-FFF2-40B4-BE49-F238E27FC236}">
              <a16:creationId xmlns="" xmlns:a16="http://schemas.microsoft.com/office/drawing/2014/main" id="{59D23CF8-6F12-4816-B950-6D3399AAEC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43450" y="47625"/>
          <a:ext cx="764121" cy="7715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e1" displayName="Table1" ref="A4:H137" totalsRowShown="0" headerRowDxfId="10" headerRowBorderDxfId="9" tableBorderDxfId="8">
  <autoFilter ref="A4:H137">
    <filterColumn colId="7"/>
  </autoFilter>
  <tableColumns count="8">
    <tableColumn id="1" name="Название" dataDxfId="7"/>
    <tableColumn id="2" name="Описание" dataDxfId="6"/>
    <tableColumn id="3" name="Код" dataDxfId="5"/>
    <tableColumn id="4" name="Объем/ масса" dataDxfId="4"/>
    <tableColumn id="5" name="Штук в упаковке" dataDxfId="3"/>
    <tableColumn id="6" name="Цена без НДС за 1 упак., руб." dataDxfId="2"/>
    <tableColumn id="7" name="Цена без НДС за 1 шт., руб." dataDxfId="1"/>
    <tableColumn id="8" name="Цена с НДС" dataDxfId="0">
      <calculatedColumnFormula>Table1[[#This Row],[Цена без НДС за 1 шт., руб.]]*1.2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1:H174"/>
  <sheetViews>
    <sheetView tabSelected="1" zoomScaleNormal="100" workbookViewId="0">
      <selection activeCell="K3" sqref="K3"/>
    </sheetView>
  </sheetViews>
  <sheetFormatPr defaultColWidth="9.140625" defaultRowHeight="12.75"/>
  <cols>
    <col min="1" max="1" width="37.85546875" style="2" customWidth="1"/>
    <col min="2" max="2" width="48" style="2" customWidth="1"/>
    <col min="3" max="3" width="10.42578125" style="9" customWidth="1"/>
    <col min="4" max="4" width="8.85546875" style="3" customWidth="1"/>
    <col min="5" max="5" width="11.140625" style="1" customWidth="1"/>
    <col min="6" max="6" width="17.140625" style="63" hidden="1" customWidth="1"/>
    <col min="7" max="7" width="12.28515625" style="64" customWidth="1"/>
    <col min="8" max="8" width="11.140625" style="86" customWidth="1"/>
    <col min="9" max="16384" width="9.140625" style="3"/>
  </cols>
  <sheetData>
    <row r="1" spans="1:8" ht="64.5" customHeight="1">
      <c r="A1" s="98" t="s">
        <v>125</v>
      </c>
      <c r="B1" s="98"/>
      <c r="C1" s="10"/>
      <c r="D1" s="4"/>
      <c r="E1" s="4"/>
      <c r="F1" s="65"/>
    </row>
    <row r="2" spans="1:8" s="15" customFormat="1" ht="12.75" customHeight="1">
      <c r="A2" s="12" t="s">
        <v>219</v>
      </c>
      <c r="B2" s="12"/>
      <c r="C2" s="13"/>
      <c r="E2" s="14"/>
      <c r="F2" s="66"/>
      <c r="G2" s="67"/>
      <c r="H2" s="87"/>
    </row>
    <row r="3" spans="1:8" s="15" customFormat="1" ht="12.75" customHeight="1">
      <c r="A3" s="12"/>
      <c r="B3" s="12"/>
      <c r="C3" s="13"/>
      <c r="E3" s="14"/>
      <c r="F3" s="66"/>
      <c r="G3" s="67"/>
      <c r="H3" s="87"/>
    </row>
    <row r="4" spans="1:8" s="75" customFormat="1" ht="30.75" customHeight="1">
      <c r="A4" s="76" t="s">
        <v>18</v>
      </c>
      <c r="B4" s="76" t="s">
        <v>70</v>
      </c>
      <c r="C4" s="76" t="s">
        <v>0</v>
      </c>
      <c r="D4" s="76" t="s">
        <v>1</v>
      </c>
      <c r="E4" s="76" t="s">
        <v>33</v>
      </c>
      <c r="F4" s="77" t="s">
        <v>37</v>
      </c>
      <c r="G4" s="78" t="s">
        <v>38</v>
      </c>
      <c r="H4" s="88" t="s">
        <v>221</v>
      </c>
    </row>
    <row r="5" spans="1:8" s="14" customFormat="1" ht="22.35" customHeight="1">
      <c r="A5" s="57" t="s">
        <v>15</v>
      </c>
      <c r="B5" s="16"/>
      <c r="C5" s="17"/>
      <c r="D5" s="18"/>
      <c r="E5" s="19"/>
      <c r="F5" s="68"/>
      <c r="G5" s="66"/>
      <c r="H5" s="89"/>
    </row>
    <row r="6" spans="1:8" s="14" customFormat="1" ht="21.95" customHeight="1">
      <c r="A6" s="21" t="s">
        <v>19</v>
      </c>
      <c r="B6" s="21"/>
      <c r="C6" s="17"/>
      <c r="D6" s="18"/>
      <c r="E6" s="19"/>
      <c r="F6" s="68"/>
      <c r="G6" s="66"/>
      <c r="H6" s="89"/>
    </row>
    <row r="7" spans="1:8" s="14" customFormat="1" ht="21.95" customHeight="1">
      <c r="A7" s="22" t="s">
        <v>36</v>
      </c>
      <c r="B7" s="22"/>
      <c r="C7" s="17"/>
      <c r="D7" s="18"/>
      <c r="E7" s="19"/>
      <c r="F7" s="68"/>
      <c r="G7" s="66"/>
      <c r="H7" s="89"/>
    </row>
    <row r="8" spans="1:8" s="14" customFormat="1" ht="27.95" customHeight="1">
      <c r="A8" s="23" t="s">
        <v>143</v>
      </c>
      <c r="B8" s="24" t="s">
        <v>43</v>
      </c>
      <c r="C8" s="25">
        <v>205038</v>
      </c>
      <c r="D8" s="26" t="s">
        <v>2</v>
      </c>
      <c r="E8" s="79">
        <v>1</v>
      </c>
      <c r="F8" s="74">
        <f>Table1[[#This Row],[Цена без НДС за 1 шт., руб.]]*Table1[[#This Row],[Штук в упаковке]]</f>
        <v>3237</v>
      </c>
      <c r="G8" s="74">
        <v>3237</v>
      </c>
      <c r="H8" s="90">
        <f>Table1[[#This Row],[Цена без НДС за 1 шт., руб.]]*1.2</f>
        <v>3884.3999999999996</v>
      </c>
    </row>
    <row r="9" spans="1:8" s="14" customFormat="1" ht="27.95" customHeight="1">
      <c r="A9" s="23" t="s">
        <v>144</v>
      </c>
      <c r="B9" s="24" t="s">
        <v>78</v>
      </c>
      <c r="C9" s="25">
        <v>205057</v>
      </c>
      <c r="D9" s="26" t="s">
        <v>2</v>
      </c>
      <c r="E9" s="79">
        <v>1</v>
      </c>
      <c r="F9" s="74">
        <f>Table1[[#This Row],[Цена без НДС за 1 шт., руб.]]*Table1[[#This Row],[Штук в упаковке]]</f>
        <v>3695</v>
      </c>
      <c r="G9" s="74">
        <v>3695</v>
      </c>
      <c r="H9" s="90">
        <f>Table1[[#This Row],[Цена без НДС за 1 шт., руб.]]*1.2</f>
        <v>4434</v>
      </c>
    </row>
    <row r="10" spans="1:8" s="14" customFormat="1" ht="27.95" customHeight="1">
      <c r="A10" s="23" t="s">
        <v>145</v>
      </c>
      <c r="B10" s="24" t="s">
        <v>44</v>
      </c>
      <c r="C10" s="25">
        <v>205286</v>
      </c>
      <c r="D10" s="26" t="s">
        <v>2</v>
      </c>
      <c r="E10" s="79">
        <v>1</v>
      </c>
      <c r="F10" s="74">
        <f>Table1[[#This Row],[Цена без НДС за 1 шт., руб.]]*Table1[[#This Row],[Штук в упаковке]]</f>
        <v>3640</v>
      </c>
      <c r="G10" s="74">
        <v>3640</v>
      </c>
      <c r="H10" s="90">
        <f>Table1[[#This Row],[Цена без НДС за 1 шт., руб.]]*1.2</f>
        <v>4368</v>
      </c>
    </row>
    <row r="11" spans="1:8" s="14" customFormat="1" ht="21" customHeight="1">
      <c r="A11" s="22" t="s">
        <v>20</v>
      </c>
      <c r="B11" s="22"/>
      <c r="C11" s="17"/>
      <c r="D11" s="18"/>
      <c r="E11" s="84"/>
      <c r="F11" s="85"/>
      <c r="G11" s="85"/>
      <c r="H11" s="91"/>
    </row>
    <row r="12" spans="1:8" s="14" customFormat="1" ht="27.95" customHeight="1">
      <c r="A12" s="23" t="s">
        <v>146</v>
      </c>
      <c r="B12" s="24" t="s">
        <v>45</v>
      </c>
      <c r="C12" s="25">
        <v>205042</v>
      </c>
      <c r="D12" s="26" t="s">
        <v>5</v>
      </c>
      <c r="E12" s="79">
        <v>3</v>
      </c>
      <c r="F12" s="74">
        <f>Table1[[#This Row],[Цена без НДС за 1 шт., руб.]]*Table1[[#This Row],[Штук в упаковке]]</f>
        <v>8559</v>
      </c>
      <c r="G12" s="74">
        <v>2853</v>
      </c>
      <c r="H12" s="90">
        <f>Table1[[#This Row],[Цена без НДС за 1 шт., руб.]]*1.2</f>
        <v>3423.6</v>
      </c>
    </row>
    <row r="13" spans="1:8" s="14" customFormat="1" ht="18.95" customHeight="1">
      <c r="A13" s="23" t="s">
        <v>147</v>
      </c>
      <c r="B13" s="23" t="s">
        <v>46</v>
      </c>
      <c r="C13" s="25">
        <v>205107</v>
      </c>
      <c r="D13" s="26" t="s">
        <v>5</v>
      </c>
      <c r="E13" s="79">
        <v>3</v>
      </c>
      <c r="F13" s="74">
        <f>Table1[[#This Row],[Цена без НДС за 1 шт., руб.]]*Table1[[#This Row],[Штук в упаковке]]</f>
        <v>8559</v>
      </c>
      <c r="G13" s="74">
        <v>2853</v>
      </c>
      <c r="H13" s="90">
        <f>Table1[[#This Row],[Цена без НДС за 1 шт., руб.]]*1.2</f>
        <v>3423.6</v>
      </c>
    </row>
    <row r="14" spans="1:8" s="14" customFormat="1" ht="18.95" customHeight="1">
      <c r="A14" s="24" t="s">
        <v>148</v>
      </c>
      <c r="B14" s="23" t="s">
        <v>74</v>
      </c>
      <c r="C14" s="25">
        <v>205219</v>
      </c>
      <c r="D14" s="26" t="s">
        <v>5</v>
      </c>
      <c r="E14" s="79">
        <v>3</v>
      </c>
      <c r="F14" s="74">
        <f>Table1[[#This Row],[Цена без НДС за 1 шт., руб.]]*Table1[[#This Row],[Штук в упаковке]]</f>
        <v>6078</v>
      </c>
      <c r="G14" s="74">
        <v>2026</v>
      </c>
      <c r="H14" s="90">
        <f>Table1[[#This Row],[Цена без НДС за 1 шт., руб.]]*1.2</f>
        <v>2431.1999999999998</v>
      </c>
    </row>
    <row r="15" spans="1:8" s="14" customFormat="1" ht="21.95" customHeight="1">
      <c r="A15" s="22" t="s">
        <v>8</v>
      </c>
      <c r="B15" s="22"/>
      <c r="C15" s="17"/>
      <c r="D15" s="18"/>
      <c r="E15" s="84"/>
      <c r="F15" s="85"/>
      <c r="G15" s="85"/>
      <c r="H15" s="91"/>
    </row>
    <row r="16" spans="1:8" s="14" customFormat="1" ht="27.95" customHeight="1">
      <c r="A16" s="28" t="s">
        <v>149</v>
      </c>
      <c r="B16" s="29" t="s">
        <v>86</v>
      </c>
      <c r="C16" s="30">
        <v>205136</v>
      </c>
      <c r="D16" s="31" t="s">
        <v>4</v>
      </c>
      <c r="E16" s="79">
        <v>12</v>
      </c>
      <c r="F16" s="74">
        <f>Table1[[#This Row],[Цена без НДС за 1 шт., руб.]]*Table1[[#This Row],[Штук в упаковке]]</f>
        <v>4428</v>
      </c>
      <c r="G16" s="74">
        <v>369</v>
      </c>
      <c r="H16" s="90">
        <f>Table1[[#This Row],[Цена без НДС за 1 шт., руб.]]*1.2</f>
        <v>442.8</v>
      </c>
    </row>
    <row r="17" spans="1:8" s="14" customFormat="1" ht="27.95" customHeight="1">
      <c r="A17" s="23" t="s">
        <v>150</v>
      </c>
      <c r="B17" s="24" t="s">
        <v>86</v>
      </c>
      <c r="C17" s="25">
        <v>205040</v>
      </c>
      <c r="D17" s="26" t="s">
        <v>5</v>
      </c>
      <c r="E17" s="79">
        <v>3</v>
      </c>
      <c r="F17" s="74">
        <f>Table1[[#This Row],[Цена без НДС за 1 шт., руб.]]*Table1[[#This Row],[Штук в упаковке]]</f>
        <v>4575</v>
      </c>
      <c r="G17" s="74">
        <v>1525</v>
      </c>
      <c r="H17" s="90">
        <f>Table1[[#This Row],[Цена без НДС за 1 шт., руб.]]*1.2</f>
        <v>1830</v>
      </c>
    </row>
    <row r="18" spans="1:8" s="14" customFormat="1" ht="27.95" customHeight="1">
      <c r="A18" s="23" t="s">
        <v>151</v>
      </c>
      <c r="B18" s="24" t="s">
        <v>86</v>
      </c>
      <c r="C18" s="25">
        <v>205041</v>
      </c>
      <c r="D18" s="26" t="s">
        <v>2</v>
      </c>
      <c r="E18" s="79">
        <v>1</v>
      </c>
      <c r="F18" s="74">
        <f>Table1[[#This Row],[Цена без НДС за 1 шт., руб.]]*Table1[[#This Row],[Штук в упаковке]]</f>
        <v>2892</v>
      </c>
      <c r="G18" s="74">
        <v>2892</v>
      </c>
      <c r="H18" s="90">
        <f>Table1[[#This Row],[Цена без НДС за 1 шт., руб.]]*1.2</f>
        <v>3470.4</v>
      </c>
    </row>
    <row r="19" spans="1:8" s="14" customFormat="1" ht="27.95" customHeight="1">
      <c r="A19" s="24" t="s">
        <v>142</v>
      </c>
      <c r="B19" s="24" t="s">
        <v>86</v>
      </c>
      <c r="C19" s="25">
        <v>205308</v>
      </c>
      <c r="D19" s="26" t="s">
        <v>5</v>
      </c>
      <c r="E19" s="79">
        <v>3</v>
      </c>
      <c r="F19" s="74">
        <f>Table1[[#This Row],[Цена без НДС за 1 шт., руб.]]*Table1[[#This Row],[Штук в упаковке]]</f>
        <v>3558</v>
      </c>
      <c r="G19" s="74">
        <v>1186</v>
      </c>
      <c r="H19" s="90">
        <f>Table1[[#This Row],[Цена без НДС за 1 шт., руб.]]*1.2</f>
        <v>1423.2</v>
      </c>
    </row>
    <row r="20" spans="1:8" s="14" customFormat="1" ht="21.95" customHeight="1">
      <c r="A20" s="22" t="s">
        <v>16</v>
      </c>
      <c r="B20" s="22"/>
      <c r="C20" s="13"/>
      <c r="D20" s="15"/>
      <c r="E20" s="60"/>
      <c r="F20" s="85"/>
      <c r="G20" s="85"/>
      <c r="H20" s="91"/>
    </row>
    <row r="21" spans="1:8" s="14" customFormat="1" ht="27.95" customHeight="1">
      <c r="A21" s="24" t="s">
        <v>152</v>
      </c>
      <c r="B21" s="24" t="s">
        <v>153</v>
      </c>
      <c r="C21" s="25">
        <v>205112</v>
      </c>
      <c r="D21" s="26" t="s">
        <v>5</v>
      </c>
      <c r="E21" s="79">
        <v>3</v>
      </c>
      <c r="F21" s="74">
        <f>Table1[[#This Row],[Цена без НДС за 1 шт., руб.]]*Table1[[#This Row],[Штук в упаковке]]</f>
        <v>5643</v>
      </c>
      <c r="G21" s="74">
        <v>1881</v>
      </c>
      <c r="H21" s="90">
        <f>Table1[[#This Row],[Цена без НДС за 1 шт., руб.]]*1.2</f>
        <v>2257.1999999999998</v>
      </c>
    </row>
    <row r="22" spans="1:8" s="14" customFormat="1" ht="21.95" customHeight="1">
      <c r="A22" s="32" t="s">
        <v>21</v>
      </c>
      <c r="B22" s="32"/>
      <c r="C22" s="33"/>
      <c r="D22" s="61"/>
      <c r="E22" s="95"/>
      <c r="F22" s="85"/>
      <c r="G22" s="85"/>
      <c r="H22" s="91"/>
    </row>
    <row r="23" spans="1:8" s="14" customFormat="1" ht="27.95" customHeight="1">
      <c r="A23" s="23" t="s">
        <v>154</v>
      </c>
      <c r="B23" s="24" t="s">
        <v>47</v>
      </c>
      <c r="C23" s="25">
        <v>205043</v>
      </c>
      <c r="D23" s="26" t="s">
        <v>5</v>
      </c>
      <c r="E23" s="79">
        <v>3</v>
      </c>
      <c r="F23" s="74">
        <f>Table1[[#This Row],[Цена без НДС за 1 шт., руб.]]*Table1[[#This Row],[Штук в упаковке]]</f>
        <v>4821</v>
      </c>
      <c r="G23" s="74">
        <v>1607</v>
      </c>
      <c r="H23" s="90">
        <f>Table1[[#This Row],[Цена без НДС за 1 шт., руб.]]*1.2</f>
        <v>1928.3999999999999</v>
      </c>
    </row>
    <row r="24" spans="1:8" s="14" customFormat="1" ht="27.95" customHeight="1">
      <c r="A24" s="23" t="s">
        <v>155</v>
      </c>
      <c r="B24" s="24" t="s">
        <v>48</v>
      </c>
      <c r="C24" s="25">
        <v>205167</v>
      </c>
      <c r="D24" s="26" t="s">
        <v>35</v>
      </c>
      <c r="E24" s="79">
        <v>6</v>
      </c>
      <c r="F24" s="74">
        <f>Table1[[#This Row],[Цена без НДС за 1 шт., руб.]]*Table1[[#This Row],[Штук в упаковке]]</f>
        <v>2754</v>
      </c>
      <c r="G24" s="74">
        <v>459</v>
      </c>
      <c r="H24" s="90">
        <f>Table1[[#This Row],[Цена без НДС за 1 шт., руб.]]*1.2</f>
        <v>550.79999999999995</v>
      </c>
    </row>
    <row r="25" spans="1:8" s="14" customFormat="1" ht="27.95" customHeight="1">
      <c r="A25" s="23" t="s">
        <v>156</v>
      </c>
      <c r="B25" s="24" t="s">
        <v>48</v>
      </c>
      <c r="C25" s="25">
        <v>205125</v>
      </c>
      <c r="D25" s="26" t="s">
        <v>5</v>
      </c>
      <c r="E25" s="79">
        <v>3</v>
      </c>
      <c r="F25" s="74">
        <f>Table1[[#This Row],[Цена без НДС за 1 шт., руб.]]*Table1[[#This Row],[Штук в упаковке]]</f>
        <v>5067</v>
      </c>
      <c r="G25" s="74">
        <v>1689</v>
      </c>
      <c r="H25" s="90">
        <f>Table1[[#This Row],[Цена без НДС за 1 шт., руб.]]*1.2</f>
        <v>2026.8</v>
      </c>
    </row>
    <row r="26" spans="1:8" s="14" customFormat="1" ht="27.95" customHeight="1">
      <c r="A26" s="23" t="s">
        <v>157</v>
      </c>
      <c r="B26" s="24" t="s">
        <v>49</v>
      </c>
      <c r="C26" s="25">
        <v>205179</v>
      </c>
      <c r="D26" s="26" t="s">
        <v>5</v>
      </c>
      <c r="E26" s="79">
        <v>3</v>
      </c>
      <c r="F26" s="74">
        <f>Table1[[#This Row],[Цена без НДС за 1 шт., руб.]]*Table1[[#This Row],[Штук в упаковке]]</f>
        <v>6669</v>
      </c>
      <c r="G26" s="74">
        <v>2223</v>
      </c>
      <c r="H26" s="90">
        <f>Table1[[#This Row],[Цена без НДС за 1 шт., руб.]]*1.2</f>
        <v>2667.6</v>
      </c>
    </row>
    <row r="27" spans="1:8" s="14" customFormat="1" ht="27.95" customHeight="1">
      <c r="A27" s="23" t="s">
        <v>118</v>
      </c>
      <c r="B27" s="24" t="s">
        <v>50</v>
      </c>
      <c r="C27" s="55">
        <v>205309</v>
      </c>
      <c r="D27" s="26" t="s">
        <v>5</v>
      </c>
      <c r="E27" s="79">
        <v>3</v>
      </c>
      <c r="F27" s="74">
        <f>Table1[[#This Row],[Цена без НДС за 1 шт., руб.]]*Table1[[#This Row],[Штук в упаковке]]</f>
        <v>5328</v>
      </c>
      <c r="G27" s="74">
        <v>1776</v>
      </c>
      <c r="H27" s="90">
        <f>Table1[[#This Row],[Цена без НДС за 1 шт., руб.]]*1.2</f>
        <v>2131.1999999999998</v>
      </c>
    </row>
    <row r="28" spans="1:8" s="14" customFormat="1" ht="21.95" customHeight="1">
      <c r="A28" s="22" t="s">
        <v>22</v>
      </c>
      <c r="B28" s="22"/>
      <c r="C28" s="13"/>
      <c r="D28" s="34"/>
      <c r="E28" s="84"/>
      <c r="F28" s="85"/>
      <c r="G28" s="85"/>
      <c r="H28" s="91"/>
    </row>
    <row r="29" spans="1:8" s="14" customFormat="1" ht="27.6" customHeight="1">
      <c r="A29" s="23" t="s">
        <v>181</v>
      </c>
      <c r="B29" s="24" t="s">
        <v>51</v>
      </c>
      <c r="C29" s="25">
        <v>205044</v>
      </c>
      <c r="D29" s="26" t="s">
        <v>5</v>
      </c>
      <c r="E29" s="79">
        <v>3</v>
      </c>
      <c r="F29" s="74">
        <f>Table1[[#This Row],[Цена без НДС за 1 шт., руб.]]*Table1[[#This Row],[Штук в упаковке]]</f>
        <v>4002</v>
      </c>
      <c r="G29" s="74">
        <v>1334</v>
      </c>
      <c r="H29" s="90">
        <f>Table1[[#This Row],[Цена без НДС за 1 шт., руб.]]*1.2</f>
        <v>1600.8</v>
      </c>
    </row>
    <row r="30" spans="1:8" s="14" customFormat="1" ht="21.95" customHeight="1">
      <c r="A30" s="32" t="s">
        <v>23</v>
      </c>
      <c r="B30" s="32"/>
      <c r="C30" s="13"/>
      <c r="D30" s="15"/>
      <c r="E30" s="60"/>
      <c r="F30" s="85"/>
      <c r="G30" s="85"/>
      <c r="H30" s="91"/>
    </row>
    <row r="31" spans="1:8" s="14" customFormat="1" ht="39.950000000000003" customHeight="1">
      <c r="A31" s="35" t="s">
        <v>182</v>
      </c>
      <c r="B31" s="36" t="s">
        <v>172</v>
      </c>
      <c r="C31" s="25">
        <v>205134</v>
      </c>
      <c r="D31" s="26" t="s">
        <v>4</v>
      </c>
      <c r="E31" s="79">
        <v>12</v>
      </c>
      <c r="F31" s="74">
        <f>Table1[[#This Row],[Цена без НДС за 1 шт., руб.]]*Table1[[#This Row],[Штук в упаковке]]</f>
        <v>6828</v>
      </c>
      <c r="G31" s="74">
        <v>569</v>
      </c>
      <c r="H31" s="90">
        <f>Table1[[#This Row],[Цена без НДС за 1 шт., руб.]]*1.2</f>
        <v>682.8</v>
      </c>
    </row>
    <row r="32" spans="1:8" s="14" customFormat="1" ht="39.950000000000003" customHeight="1">
      <c r="A32" s="35" t="s">
        <v>183</v>
      </c>
      <c r="B32" s="36" t="s">
        <v>172</v>
      </c>
      <c r="C32" s="25">
        <v>205133</v>
      </c>
      <c r="D32" s="26" t="s">
        <v>5</v>
      </c>
      <c r="E32" s="79">
        <v>3</v>
      </c>
      <c r="F32" s="74">
        <f>Table1[[#This Row],[Цена без НДС за 1 шт., руб.]]*Table1[[#This Row],[Штук в упаковке]]</f>
        <v>8226</v>
      </c>
      <c r="G32" s="74">
        <v>2742</v>
      </c>
      <c r="H32" s="90">
        <f>Table1[[#This Row],[Цена без НДС за 1 шт., руб.]]*1.2</f>
        <v>3290.4</v>
      </c>
    </row>
    <row r="33" spans="1:8" s="14" customFormat="1" ht="51" customHeight="1">
      <c r="A33" s="36" t="s">
        <v>184</v>
      </c>
      <c r="B33" s="36"/>
      <c r="C33" s="25">
        <v>205311</v>
      </c>
      <c r="D33" s="26" t="s">
        <v>119</v>
      </c>
      <c r="E33" s="79">
        <v>1</v>
      </c>
      <c r="F33" s="74">
        <f>Table1[[#This Row],[Цена без НДС за 1 шт., руб.]]*Table1[[#This Row],[Штук в упаковке]]</f>
        <v>1395</v>
      </c>
      <c r="G33" s="74">
        <v>1395</v>
      </c>
      <c r="H33" s="90">
        <f>Table1[[#This Row],[Цена без НДС за 1 шт., руб.]]*1.2</f>
        <v>1674</v>
      </c>
    </row>
    <row r="34" spans="1:8" s="14" customFormat="1" ht="25.5" customHeight="1">
      <c r="A34" s="35" t="s">
        <v>91</v>
      </c>
      <c r="B34" s="36" t="s">
        <v>72</v>
      </c>
      <c r="C34" s="25">
        <v>205216</v>
      </c>
      <c r="D34" s="26" t="s">
        <v>35</v>
      </c>
      <c r="E34" s="79">
        <v>6</v>
      </c>
      <c r="F34" s="74">
        <f>Table1[[#This Row],[Цена без НДС за 1 шт., руб.]]*Table1[[#This Row],[Штук в упаковке]]</f>
        <v>3834</v>
      </c>
      <c r="G34" s="74">
        <v>639</v>
      </c>
      <c r="H34" s="90">
        <f>Table1[[#This Row],[Цена без НДС за 1 шт., руб.]]*1.2</f>
        <v>766.8</v>
      </c>
    </row>
    <row r="35" spans="1:8" s="14" customFormat="1" ht="18.75" customHeight="1">
      <c r="A35" s="32" t="s">
        <v>6</v>
      </c>
      <c r="B35" s="32"/>
      <c r="C35" s="13"/>
      <c r="D35" s="34"/>
      <c r="E35" s="27"/>
      <c r="F35" s="85"/>
      <c r="G35" s="85"/>
      <c r="H35" s="91"/>
    </row>
    <row r="36" spans="1:8" s="14" customFormat="1" ht="27" customHeight="1">
      <c r="A36" s="23" t="s">
        <v>158</v>
      </c>
      <c r="B36" s="24" t="s">
        <v>173</v>
      </c>
      <c r="C36" s="25">
        <v>205157</v>
      </c>
      <c r="D36" s="26" t="s">
        <v>5</v>
      </c>
      <c r="E36" s="79">
        <v>3</v>
      </c>
      <c r="F36" s="74">
        <f>Table1[[#This Row],[Цена без НДС за 1 шт., руб.]]*Table1[[#This Row],[Штук в упаковке]]</f>
        <v>3888</v>
      </c>
      <c r="G36" s="74">
        <v>1296</v>
      </c>
      <c r="H36" s="90">
        <f>Table1[[#This Row],[Цена без НДС за 1 шт., руб.]]*1.2</f>
        <v>1555.2</v>
      </c>
    </row>
    <row r="37" spans="1:8" s="14" customFormat="1" ht="27.95" customHeight="1">
      <c r="A37" s="23" t="s">
        <v>185</v>
      </c>
      <c r="B37" s="24" t="s">
        <v>85</v>
      </c>
      <c r="C37" s="25">
        <v>205212</v>
      </c>
      <c r="D37" s="26" t="s">
        <v>5</v>
      </c>
      <c r="E37" s="79">
        <v>3</v>
      </c>
      <c r="F37" s="74">
        <f>Table1[[#This Row],[Цена без НДС за 1 шт., руб.]]*Table1[[#This Row],[Штук в упаковке]]</f>
        <v>10029</v>
      </c>
      <c r="G37" s="74">
        <v>3343</v>
      </c>
      <c r="H37" s="90">
        <f>Table1[[#This Row],[Цена без НДС за 1 шт., руб.]]*1.2</f>
        <v>4011.6</v>
      </c>
    </row>
    <row r="38" spans="1:8" s="14" customFormat="1" ht="27.95" customHeight="1">
      <c r="A38" s="23" t="s">
        <v>196</v>
      </c>
      <c r="B38" s="24" t="s">
        <v>197</v>
      </c>
      <c r="C38" s="25">
        <v>205428</v>
      </c>
      <c r="D38" s="26" t="s">
        <v>5</v>
      </c>
      <c r="E38" s="79">
        <v>3</v>
      </c>
      <c r="F38" s="74">
        <f>Table1[[#This Row],[Цена без НДС за 1 шт., руб.]]*Table1[[#This Row],[Штук в упаковке]]</f>
        <v>10029</v>
      </c>
      <c r="G38" s="74">
        <v>3343</v>
      </c>
      <c r="H38" s="90">
        <f>Table1[[#This Row],[Цена без НДС за 1 шт., руб.]]*1.2</f>
        <v>4011.6</v>
      </c>
    </row>
    <row r="39" spans="1:8" s="14" customFormat="1" ht="18" customHeight="1">
      <c r="A39" s="57" t="s">
        <v>14</v>
      </c>
      <c r="B39" s="16"/>
      <c r="C39" s="13"/>
      <c r="D39" s="15"/>
      <c r="F39" s="85"/>
      <c r="G39" s="85"/>
      <c r="H39" s="91"/>
    </row>
    <row r="40" spans="1:8" s="14" customFormat="1" ht="18.75" customHeight="1">
      <c r="A40" s="38" t="s">
        <v>24</v>
      </c>
      <c r="B40" s="38"/>
      <c r="C40" s="13"/>
      <c r="D40" s="15"/>
      <c r="F40" s="85"/>
      <c r="G40" s="85"/>
      <c r="H40" s="91"/>
    </row>
    <row r="41" spans="1:8" s="14" customFormat="1" ht="27.95" customHeight="1">
      <c r="A41" s="23" t="s">
        <v>159</v>
      </c>
      <c r="B41" s="24" t="s">
        <v>52</v>
      </c>
      <c r="C41" s="25">
        <v>205186</v>
      </c>
      <c r="D41" s="26" t="s">
        <v>5</v>
      </c>
      <c r="E41" s="79">
        <v>3</v>
      </c>
      <c r="F41" s="74">
        <f>Table1[[#This Row],[Цена без НДС за 1 шт., руб.]]*Table1[[#This Row],[Штук в упаковке]]</f>
        <v>4233</v>
      </c>
      <c r="G41" s="74">
        <v>1411</v>
      </c>
      <c r="H41" s="90">
        <f>Table1[[#This Row],[Цена без НДС за 1 шт., руб.]]*1.2</f>
        <v>1693.2</v>
      </c>
    </row>
    <row r="42" spans="1:8" s="14" customFormat="1" ht="27.95" customHeight="1">
      <c r="A42" s="23" t="s">
        <v>160</v>
      </c>
      <c r="B42" s="24" t="s">
        <v>53</v>
      </c>
      <c r="C42" s="25">
        <v>205171</v>
      </c>
      <c r="D42" s="26" t="s">
        <v>4</v>
      </c>
      <c r="E42" s="79">
        <v>12</v>
      </c>
      <c r="F42" s="74">
        <f>Table1[[#This Row],[Цена без НДС за 1 шт., руб.]]*Table1[[#This Row],[Штук в упаковке]]</f>
        <v>5688</v>
      </c>
      <c r="G42" s="74">
        <v>474</v>
      </c>
      <c r="H42" s="90">
        <f>Table1[[#This Row],[Цена без НДС за 1 шт., руб.]]*1.2</f>
        <v>568.79999999999995</v>
      </c>
    </row>
    <row r="43" spans="1:8" s="14" customFormat="1" ht="27.95" customHeight="1">
      <c r="A43" s="23" t="s">
        <v>161</v>
      </c>
      <c r="B43" s="24" t="s">
        <v>53</v>
      </c>
      <c r="C43" s="25">
        <v>205172</v>
      </c>
      <c r="D43" s="26" t="s">
        <v>5</v>
      </c>
      <c r="E43" s="79">
        <v>3</v>
      </c>
      <c r="F43" s="74">
        <f>Table1[[#This Row],[Цена без НДС за 1 шт., руб.]]*Table1[[#This Row],[Штук в упаковке]]</f>
        <v>5556</v>
      </c>
      <c r="G43" s="74">
        <v>1852</v>
      </c>
      <c r="H43" s="90">
        <f>Table1[[#This Row],[Цена без НДС за 1 шт., руб.]]*1.2</f>
        <v>2222.4</v>
      </c>
    </row>
    <row r="44" spans="1:8" s="14" customFormat="1" ht="18.95" customHeight="1">
      <c r="A44" s="23" t="s">
        <v>162</v>
      </c>
      <c r="B44" s="23" t="s">
        <v>54</v>
      </c>
      <c r="C44" s="25">
        <v>205090</v>
      </c>
      <c r="D44" s="26" t="s">
        <v>5</v>
      </c>
      <c r="E44" s="79">
        <v>3</v>
      </c>
      <c r="F44" s="74">
        <f>Table1[[#This Row],[Цена без НДС за 1 шт., руб.]]*Table1[[#This Row],[Штук в упаковке]]</f>
        <v>3147</v>
      </c>
      <c r="G44" s="74">
        <v>1049</v>
      </c>
      <c r="H44" s="90">
        <f>Table1[[#This Row],[Цена без НДС за 1 шт., руб.]]*1.2</f>
        <v>1258.8</v>
      </c>
    </row>
    <row r="45" spans="1:8" s="14" customFormat="1" ht="27.95" customHeight="1">
      <c r="A45" s="23" t="s">
        <v>163</v>
      </c>
      <c r="B45" s="24" t="s">
        <v>55</v>
      </c>
      <c r="C45" s="25">
        <v>205120</v>
      </c>
      <c r="D45" s="26" t="s">
        <v>5</v>
      </c>
      <c r="E45" s="79">
        <v>3</v>
      </c>
      <c r="F45" s="74">
        <f>Table1[[#This Row],[Цена без НДС за 1 шт., руб.]]*Table1[[#This Row],[Штук в упаковке]]</f>
        <v>5826</v>
      </c>
      <c r="G45" s="74">
        <v>1942</v>
      </c>
      <c r="H45" s="90">
        <f>Table1[[#This Row],[Цена без НДС за 1 шт., руб.]]*1.2</f>
        <v>2330.4</v>
      </c>
    </row>
    <row r="46" spans="1:8" s="14" customFormat="1" ht="27.95" customHeight="1">
      <c r="A46" s="23" t="s">
        <v>126</v>
      </c>
      <c r="B46" s="24" t="s">
        <v>127</v>
      </c>
      <c r="C46" s="25">
        <v>205324</v>
      </c>
      <c r="D46" s="26" t="s">
        <v>5</v>
      </c>
      <c r="E46" s="79">
        <v>1</v>
      </c>
      <c r="F46" s="74">
        <f>Table1[[#This Row],[Цена без НДС за 1 шт., руб.]]*Table1[[#This Row],[Штук в упаковке]]</f>
        <v>1539</v>
      </c>
      <c r="G46" s="74">
        <v>1539</v>
      </c>
      <c r="H46" s="90">
        <f>Table1[[#This Row],[Цена без НДС за 1 шт., руб.]]*1.2</f>
        <v>1846.8</v>
      </c>
    </row>
    <row r="47" spans="1:8" s="14" customFormat="1" ht="18" customHeight="1">
      <c r="A47" s="22" t="s">
        <v>25</v>
      </c>
      <c r="B47" s="22"/>
      <c r="C47" s="17"/>
      <c r="D47" s="19"/>
      <c r="E47" s="96"/>
      <c r="F47" s="85"/>
      <c r="G47" s="85"/>
      <c r="H47" s="91"/>
    </row>
    <row r="48" spans="1:8" s="14" customFormat="1" ht="39.950000000000003" customHeight="1">
      <c r="A48" s="23" t="s">
        <v>164</v>
      </c>
      <c r="B48" s="24" t="s">
        <v>87</v>
      </c>
      <c r="C48" s="25">
        <v>205184</v>
      </c>
      <c r="D48" s="26" t="s">
        <v>5</v>
      </c>
      <c r="E48" s="79">
        <v>3</v>
      </c>
      <c r="F48" s="74">
        <f>Table1[[#This Row],[Цена без НДС за 1 шт., руб.]]*Table1[[#This Row],[Штук в упаковке]]</f>
        <v>6888</v>
      </c>
      <c r="G48" s="74">
        <v>2296</v>
      </c>
      <c r="H48" s="90">
        <f>Table1[[#This Row],[Цена без НДС за 1 шт., руб.]]*1.2</f>
        <v>2755.2</v>
      </c>
    </row>
    <row r="49" spans="1:8" s="14" customFormat="1" ht="27.95" customHeight="1">
      <c r="A49" s="39" t="s">
        <v>17</v>
      </c>
      <c r="B49" s="40" t="s">
        <v>56</v>
      </c>
      <c r="C49" s="25">
        <v>205055</v>
      </c>
      <c r="D49" s="26" t="s">
        <v>2</v>
      </c>
      <c r="E49" s="79">
        <v>1</v>
      </c>
      <c r="F49" s="74">
        <f>Table1[[#This Row],[Цена без НДС за 1 шт., руб.]]*Table1[[#This Row],[Штук в упаковке]]</f>
        <v>2331</v>
      </c>
      <c r="G49" s="74">
        <v>2331</v>
      </c>
      <c r="H49" s="90">
        <f>Table1[[#This Row],[Цена без НДС за 1 шт., руб.]]*1.2</f>
        <v>2797.2</v>
      </c>
    </row>
    <row r="50" spans="1:8" s="14" customFormat="1" ht="27.95" customHeight="1">
      <c r="A50" s="40" t="s">
        <v>92</v>
      </c>
      <c r="B50" s="40" t="s">
        <v>57</v>
      </c>
      <c r="C50" s="25">
        <v>205052</v>
      </c>
      <c r="D50" s="26" t="s">
        <v>2</v>
      </c>
      <c r="E50" s="79">
        <v>1</v>
      </c>
      <c r="F50" s="74">
        <f>Table1[[#This Row],[Цена без НДС за 1 шт., руб.]]*Table1[[#This Row],[Штук в упаковке]]</f>
        <v>3067</v>
      </c>
      <c r="G50" s="74">
        <v>3067</v>
      </c>
      <c r="H50" s="90">
        <f>Table1[[#This Row],[Цена без НДС за 1 шт., руб.]]*1.2</f>
        <v>3680.4</v>
      </c>
    </row>
    <row r="51" spans="1:8" s="14" customFormat="1" ht="27.95" customHeight="1">
      <c r="A51" s="40" t="s">
        <v>93</v>
      </c>
      <c r="B51" s="40" t="s">
        <v>57</v>
      </c>
      <c r="C51" s="25">
        <v>205053</v>
      </c>
      <c r="D51" s="26" t="s">
        <v>3</v>
      </c>
      <c r="E51" s="79">
        <v>1</v>
      </c>
      <c r="F51" s="74">
        <f>Table1[[#This Row],[Цена без НДС за 1 шт., руб.]]*Table1[[#This Row],[Штук в упаковке]]</f>
        <v>57806</v>
      </c>
      <c r="G51" s="74">
        <v>57806</v>
      </c>
      <c r="H51" s="90">
        <f>Table1[[#This Row],[Цена без НДС за 1 шт., руб.]]*1.2</f>
        <v>69367.199999999997</v>
      </c>
    </row>
    <row r="52" spans="1:8" s="14" customFormat="1" ht="27.95" customHeight="1">
      <c r="A52" s="56" t="s">
        <v>94</v>
      </c>
      <c r="B52" s="41" t="s">
        <v>58</v>
      </c>
      <c r="C52" s="25">
        <v>205005</v>
      </c>
      <c r="D52" s="42" t="s">
        <v>2</v>
      </c>
      <c r="E52" s="79">
        <v>1</v>
      </c>
      <c r="F52" s="74">
        <f>Table1[[#This Row],[Цена без НДС за 1 шт., руб.]]*Table1[[#This Row],[Штук в упаковке]]</f>
        <v>3004</v>
      </c>
      <c r="G52" s="74">
        <v>3004</v>
      </c>
      <c r="H52" s="90">
        <f>Table1[[#This Row],[Цена без НДС за 1 шт., руб.]]*1.2</f>
        <v>3604.7999999999997</v>
      </c>
    </row>
    <row r="53" spans="1:8" s="14" customFormat="1" ht="27.95" customHeight="1">
      <c r="A53" s="56" t="s">
        <v>128</v>
      </c>
      <c r="B53" s="41" t="s">
        <v>129</v>
      </c>
      <c r="C53" s="25">
        <v>205325</v>
      </c>
      <c r="D53" s="42" t="s">
        <v>5</v>
      </c>
      <c r="E53" s="79">
        <v>1</v>
      </c>
      <c r="F53" s="74">
        <f>Table1[[#This Row],[Цена без НДС за 1 шт., руб.]]*Table1[[#This Row],[Штук в упаковке]]</f>
        <v>1341</v>
      </c>
      <c r="G53" s="74">
        <v>1341</v>
      </c>
      <c r="H53" s="90">
        <f>Table1[[#This Row],[Цена без НДС за 1 шт., руб.]]*1.2</f>
        <v>1609.2</v>
      </c>
    </row>
    <row r="54" spans="1:8" s="14" customFormat="1" ht="17.25" customHeight="1">
      <c r="A54" s="22" t="s">
        <v>26</v>
      </c>
      <c r="B54" s="22"/>
      <c r="C54" s="17"/>
      <c r="D54" s="19"/>
      <c r="E54" s="20"/>
      <c r="F54" s="85"/>
      <c r="G54" s="85"/>
      <c r="H54" s="91"/>
    </row>
    <row r="55" spans="1:8" s="14" customFormat="1" ht="27.95" customHeight="1">
      <c r="A55" s="24" t="s">
        <v>165</v>
      </c>
      <c r="B55" s="24" t="s">
        <v>84</v>
      </c>
      <c r="C55" s="25">
        <v>205226</v>
      </c>
      <c r="D55" s="26" t="s">
        <v>4</v>
      </c>
      <c r="E55" s="79">
        <v>4</v>
      </c>
      <c r="F55" s="74">
        <f>Table1[[#This Row],[Цена без НДС за 1 шт., руб.]]*Table1[[#This Row],[Штук в упаковке]]</f>
        <v>2032</v>
      </c>
      <c r="G55" s="74">
        <v>508</v>
      </c>
      <c r="H55" s="90">
        <f>Table1[[#This Row],[Цена без НДС за 1 шт., руб.]]*1.2</f>
        <v>609.6</v>
      </c>
    </row>
    <row r="56" spans="1:8" s="14" customFormat="1" ht="27.95" customHeight="1">
      <c r="A56" s="24" t="s">
        <v>166</v>
      </c>
      <c r="B56" s="24" t="s">
        <v>84</v>
      </c>
      <c r="C56" s="25">
        <v>205227</v>
      </c>
      <c r="D56" s="26" t="s">
        <v>5</v>
      </c>
      <c r="E56" s="79">
        <v>3</v>
      </c>
      <c r="F56" s="74">
        <f>Table1[[#This Row],[Цена без НДС за 1 шт., руб.]]*Table1[[#This Row],[Штук в упаковке]]</f>
        <v>6567</v>
      </c>
      <c r="G56" s="74">
        <v>2189</v>
      </c>
      <c r="H56" s="90">
        <f>Table1[[#This Row],[Цена без НДС за 1 шт., руб.]]*1.2</f>
        <v>2626.7999999999997</v>
      </c>
    </row>
    <row r="57" spans="1:8" s="14" customFormat="1" ht="27.95" customHeight="1">
      <c r="A57" s="24" t="s">
        <v>130</v>
      </c>
      <c r="B57" s="24" t="s">
        <v>131</v>
      </c>
      <c r="C57" s="25">
        <v>205326</v>
      </c>
      <c r="D57" s="26" t="s">
        <v>5</v>
      </c>
      <c r="E57" s="79">
        <v>1</v>
      </c>
      <c r="F57" s="74">
        <f>Table1[[#This Row],[Цена без НДС за 1 шт., руб.]]*Table1[[#This Row],[Штук в упаковке]]</f>
        <v>1725</v>
      </c>
      <c r="G57" s="74">
        <v>1725</v>
      </c>
      <c r="H57" s="90">
        <f>Table1[[#This Row],[Цена без НДС за 1 шт., руб.]]*1.2</f>
        <v>2070</v>
      </c>
    </row>
    <row r="58" spans="1:8" s="14" customFormat="1" ht="27.95" customHeight="1">
      <c r="A58" s="24" t="s">
        <v>198</v>
      </c>
      <c r="B58" s="24" t="s">
        <v>131</v>
      </c>
      <c r="C58" s="25">
        <v>205403</v>
      </c>
      <c r="D58" s="26" t="s">
        <v>199</v>
      </c>
      <c r="E58" s="79">
        <v>6</v>
      </c>
      <c r="F58" s="74">
        <f>Table1[[#This Row],[Цена без НДС за 1 шт., руб.]]*Table1[[#This Row],[Штук в упаковке]]</f>
        <v>1968</v>
      </c>
      <c r="G58" s="74">
        <v>328</v>
      </c>
      <c r="H58" s="90">
        <f>Table1[[#This Row],[Цена без НДС за 1 шт., руб.]]*1.2</f>
        <v>393.59999999999997</v>
      </c>
    </row>
    <row r="59" spans="1:8" s="14" customFormat="1" ht="18" customHeight="1">
      <c r="A59" s="22" t="s">
        <v>27</v>
      </c>
      <c r="B59" s="22"/>
      <c r="C59" s="17"/>
      <c r="D59" s="19"/>
      <c r="E59" s="96"/>
      <c r="F59" s="85"/>
      <c r="G59" s="85"/>
      <c r="H59" s="91"/>
    </row>
    <row r="60" spans="1:8" s="14" customFormat="1" ht="27.95" customHeight="1">
      <c r="A60" s="36" t="s">
        <v>186</v>
      </c>
      <c r="B60" s="36" t="s">
        <v>88</v>
      </c>
      <c r="C60" s="25">
        <v>205174</v>
      </c>
      <c r="D60" s="26" t="s">
        <v>5</v>
      </c>
      <c r="E60" s="79">
        <v>3</v>
      </c>
      <c r="F60" s="74">
        <f>Table1[[#This Row],[Цена без НДС за 1 шт., руб.]]*Table1[[#This Row],[Штук в упаковке]]</f>
        <v>3651</v>
      </c>
      <c r="G60" s="74">
        <v>1217</v>
      </c>
      <c r="H60" s="90">
        <f>Table1[[#This Row],[Цена без НДС за 1 шт., руб.]]*1.2</f>
        <v>1460.3999999999999</v>
      </c>
    </row>
    <row r="61" spans="1:8" s="14" customFormat="1" ht="18" customHeight="1">
      <c r="A61" s="22" t="s">
        <v>28</v>
      </c>
      <c r="B61" s="22"/>
      <c r="C61" s="17"/>
      <c r="D61" s="19"/>
      <c r="E61" s="20"/>
      <c r="F61" s="85"/>
      <c r="G61" s="85"/>
      <c r="H61" s="91"/>
    </row>
    <row r="62" spans="1:8" s="14" customFormat="1" ht="27.95" customHeight="1">
      <c r="A62" s="23" t="s">
        <v>167</v>
      </c>
      <c r="B62" s="24" t="s">
        <v>59</v>
      </c>
      <c r="C62" s="25">
        <v>205166</v>
      </c>
      <c r="D62" s="26" t="s">
        <v>7</v>
      </c>
      <c r="E62" s="79">
        <v>6</v>
      </c>
      <c r="F62" s="74">
        <f>Table1[[#This Row],[Цена без НДС за 1 шт., руб.]]*Table1[[#This Row],[Штук в упаковке]]</f>
        <v>1992</v>
      </c>
      <c r="G62" s="74">
        <v>332</v>
      </c>
      <c r="H62" s="90">
        <f>Table1[[#This Row],[Цена без НДС за 1 шт., руб.]]*1.2</f>
        <v>398.4</v>
      </c>
    </row>
    <row r="63" spans="1:8" s="14" customFormat="1" ht="27.95" customHeight="1">
      <c r="A63" s="23" t="s">
        <v>168</v>
      </c>
      <c r="B63" s="24" t="s">
        <v>59</v>
      </c>
      <c r="C63" s="25">
        <v>205089</v>
      </c>
      <c r="D63" s="26" t="s">
        <v>5</v>
      </c>
      <c r="E63" s="79">
        <v>3</v>
      </c>
      <c r="F63" s="74">
        <f>Table1[[#This Row],[Цена без НДС за 1 шт., руб.]]*Table1[[#This Row],[Штук в упаковке]]</f>
        <v>3054</v>
      </c>
      <c r="G63" s="74">
        <v>1018</v>
      </c>
      <c r="H63" s="90">
        <f>Table1[[#This Row],[Цена без НДС за 1 шт., руб.]]*1.2</f>
        <v>1221.5999999999999</v>
      </c>
    </row>
    <row r="64" spans="1:8" s="14" customFormat="1" ht="20.25" customHeight="1">
      <c r="A64" s="22" t="s">
        <v>29</v>
      </c>
      <c r="B64" s="22"/>
      <c r="C64" s="17"/>
      <c r="D64" s="19"/>
      <c r="E64" s="97"/>
      <c r="F64" s="85"/>
      <c r="G64" s="85"/>
      <c r="H64" s="91"/>
    </row>
    <row r="65" spans="1:8" s="14" customFormat="1" ht="18.95" customHeight="1">
      <c r="A65" s="39" t="s">
        <v>95</v>
      </c>
      <c r="B65" s="39" t="s">
        <v>60</v>
      </c>
      <c r="C65" s="25">
        <v>205118</v>
      </c>
      <c r="D65" s="26" t="s">
        <v>5</v>
      </c>
      <c r="E65" s="79">
        <v>3</v>
      </c>
      <c r="F65" s="74">
        <f>Table1[[#This Row],[Цена без НДС за 1 шт., руб.]]*Table1[[#This Row],[Штук в упаковке]]</f>
        <v>13509</v>
      </c>
      <c r="G65" s="74">
        <v>4503</v>
      </c>
      <c r="H65" s="90">
        <f>Table1[[#This Row],[Цена без НДС за 1 шт., руб.]]*1.2</f>
        <v>5403.5999999999995</v>
      </c>
    </row>
    <row r="66" spans="1:8" s="14" customFormat="1" ht="12.75" customHeight="1">
      <c r="A66" s="22" t="s">
        <v>39</v>
      </c>
      <c r="B66" s="22"/>
      <c r="C66" s="17"/>
      <c r="D66" s="19"/>
      <c r="E66" s="84"/>
      <c r="F66" s="85"/>
      <c r="G66" s="85"/>
      <c r="H66" s="91"/>
    </row>
    <row r="67" spans="1:8" s="14" customFormat="1" ht="27.95" customHeight="1">
      <c r="A67" s="23" t="s">
        <v>40</v>
      </c>
      <c r="B67" s="24" t="s">
        <v>61</v>
      </c>
      <c r="C67" s="25">
        <v>205192</v>
      </c>
      <c r="D67" s="26" t="s">
        <v>4</v>
      </c>
      <c r="E67" s="79">
        <v>4</v>
      </c>
      <c r="F67" s="74">
        <f>Table1[[#This Row],[Цена без НДС за 1 шт., руб.]]*Table1[[#This Row],[Штук в упаковке]]</f>
        <v>2744</v>
      </c>
      <c r="G67" s="74">
        <v>686</v>
      </c>
      <c r="H67" s="90">
        <f>Table1[[#This Row],[Цена без НДС за 1 шт., руб.]]*1.2</f>
        <v>823.19999999999993</v>
      </c>
    </row>
    <row r="68" spans="1:8" s="14" customFormat="1" ht="27.95" customHeight="1">
      <c r="A68" s="24" t="s">
        <v>80</v>
      </c>
      <c r="B68" s="24" t="s">
        <v>61</v>
      </c>
      <c r="C68" s="25">
        <v>205193</v>
      </c>
      <c r="D68" s="26" t="s">
        <v>5</v>
      </c>
      <c r="E68" s="79">
        <v>3</v>
      </c>
      <c r="F68" s="74">
        <f>Table1[[#This Row],[Цена без НДС за 1 шт., руб.]]*Table1[[#This Row],[Штук в упаковке]]</f>
        <v>8226</v>
      </c>
      <c r="G68" s="74">
        <v>2742</v>
      </c>
      <c r="H68" s="90">
        <f>Table1[[#This Row],[Цена без НДС за 1 шт., руб.]]*1.2</f>
        <v>3290.4</v>
      </c>
    </row>
    <row r="69" spans="1:8" s="14" customFormat="1" ht="27.95" customHeight="1">
      <c r="A69" s="23" t="s">
        <v>41</v>
      </c>
      <c r="B69" s="24" t="s">
        <v>77</v>
      </c>
      <c r="C69" s="25">
        <v>205194</v>
      </c>
      <c r="D69" s="26" t="s">
        <v>4</v>
      </c>
      <c r="E69" s="79">
        <v>4</v>
      </c>
      <c r="F69" s="74">
        <f>Table1[[#This Row],[Цена без НДС за 1 шт., руб.]]*Table1[[#This Row],[Штук в упаковке]]</f>
        <v>3000</v>
      </c>
      <c r="G69" s="74">
        <v>750</v>
      </c>
      <c r="H69" s="90">
        <f>Table1[[#This Row],[Цена без НДС за 1 шт., руб.]]*1.2</f>
        <v>900</v>
      </c>
    </row>
    <row r="70" spans="1:8" s="14" customFormat="1" ht="27.95" customHeight="1">
      <c r="A70" s="24" t="s">
        <v>81</v>
      </c>
      <c r="B70" s="24" t="s">
        <v>77</v>
      </c>
      <c r="C70" s="25">
        <v>205195</v>
      </c>
      <c r="D70" s="26" t="s">
        <v>5</v>
      </c>
      <c r="E70" s="79">
        <v>3</v>
      </c>
      <c r="F70" s="74">
        <f>Table1[[#This Row],[Цена без НДС за 1 шт., руб.]]*Table1[[#This Row],[Штук в упаковке]]</f>
        <v>8982</v>
      </c>
      <c r="G70" s="74">
        <v>2994</v>
      </c>
      <c r="H70" s="90">
        <f>Table1[[#This Row],[Цена без НДС за 1 шт., руб.]]*1.2</f>
        <v>3592.7999999999997</v>
      </c>
    </row>
    <row r="71" spans="1:8" s="14" customFormat="1" ht="27.95" customHeight="1">
      <c r="A71" s="23" t="s">
        <v>42</v>
      </c>
      <c r="B71" s="24" t="s">
        <v>83</v>
      </c>
      <c r="C71" s="25">
        <v>205196</v>
      </c>
      <c r="D71" s="26" t="s">
        <v>4</v>
      </c>
      <c r="E71" s="79">
        <v>4</v>
      </c>
      <c r="F71" s="74">
        <f>Table1[[#This Row],[Цена без НДС за 1 шт., руб.]]*Table1[[#This Row],[Штук в упаковке]]</f>
        <v>3000</v>
      </c>
      <c r="G71" s="74">
        <v>750</v>
      </c>
      <c r="H71" s="90">
        <f>Table1[[#This Row],[Цена без НДС за 1 шт., руб.]]*1.2</f>
        <v>900</v>
      </c>
    </row>
    <row r="72" spans="1:8" s="14" customFormat="1" ht="27.95" customHeight="1">
      <c r="A72" s="24" t="s">
        <v>82</v>
      </c>
      <c r="B72" s="24" t="s">
        <v>83</v>
      </c>
      <c r="C72" s="25">
        <v>205197</v>
      </c>
      <c r="D72" s="26" t="s">
        <v>5</v>
      </c>
      <c r="E72" s="79">
        <v>3</v>
      </c>
      <c r="F72" s="74">
        <f>Table1[[#This Row],[Цена без НДС за 1 шт., руб.]]*Table1[[#This Row],[Штук в упаковке]]</f>
        <v>8982</v>
      </c>
      <c r="G72" s="74">
        <v>2994</v>
      </c>
      <c r="H72" s="90">
        <f>Table1[[#This Row],[Цена без НДС за 1 шт., руб.]]*1.2</f>
        <v>3592.7999999999997</v>
      </c>
    </row>
    <row r="73" spans="1:8" s="14" customFormat="1" ht="27.95" customHeight="1">
      <c r="A73" s="24" t="s">
        <v>96</v>
      </c>
      <c r="B73" s="24" t="s">
        <v>73</v>
      </c>
      <c r="C73" s="25">
        <v>205235</v>
      </c>
      <c r="D73" s="26" t="s">
        <v>4</v>
      </c>
      <c r="E73" s="79">
        <v>4</v>
      </c>
      <c r="F73" s="74">
        <f>Table1[[#This Row],[Цена без НДС за 1 шт., руб.]]*Table1[[#This Row],[Штук в упаковке]]</f>
        <v>3000</v>
      </c>
      <c r="G73" s="74">
        <v>750</v>
      </c>
      <c r="H73" s="90">
        <f>Table1[[#This Row],[Цена без НДС за 1 шт., руб.]]*1.2</f>
        <v>900</v>
      </c>
    </row>
    <row r="74" spans="1:8" s="14" customFormat="1" ht="27.95" customHeight="1">
      <c r="A74" s="24" t="s">
        <v>97</v>
      </c>
      <c r="B74" s="24" t="s">
        <v>73</v>
      </c>
      <c r="C74" s="25">
        <v>205236</v>
      </c>
      <c r="D74" s="26" t="s">
        <v>5</v>
      </c>
      <c r="E74" s="79">
        <v>3</v>
      </c>
      <c r="F74" s="74">
        <f>Table1[[#This Row],[Цена без НДС за 1 шт., руб.]]*Table1[[#This Row],[Штук в упаковке]]</f>
        <v>8982</v>
      </c>
      <c r="G74" s="74">
        <v>2994</v>
      </c>
      <c r="H74" s="90">
        <f>Table1[[#This Row],[Цена без НДС за 1 шт., руб.]]*1.2</f>
        <v>3592.7999999999997</v>
      </c>
    </row>
    <row r="75" spans="1:8" s="14" customFormat="1" ht="39.950000000000003" customHeight="1">
      <c r="A75" s="23" t="s">
        <v>90</v>
      </c>
      <c r="B75" s="24" t="s">
        <v>174</v>
      </c>
      <c r="C75" s="25">
        <v>205134</v>
      </c>
      <c r="D75" s="26" t="s">
        <v>4</v>
      </c>
      <c r="E75" s="79">
        <v>12</v>
      </c>
      <c r="F75" s="74">
        <f>Table1[[#This Row],[Цена без НДС за 1 шт., руб.]]*Table1[[#This Row],[Штук в упаковке]]</f>
        <v>6828</v>
      </c>
      <c r="G75" s="74">
        <v>569</v>
      </c>
      <c r="H75" s="90">
        <f>Table1[[#This Row],[Цена без НДС за 1 шт., руб.]]*1.2</f>
        <v>682.8</v>
      </c>
    </row>
    <row r="76" spans="1:8" s="14" customFormat="1" ht="23.25" customHeight="1">
      <c r="A76" s="58" t="s">
        <v>10</v>
      </c>
      <c r="B76" s="44"/>
      <c r="C76" s="13"/>
      <c r="D76" s="34"/>
      <c r="E76" s="97"/>
      <c r="F76" s="85"/>
      <c r="G76" s="85"/>
      <c r="H76" s="91"/>
    </row>
    <row r="77" spans="1:8" s="14" customFormat="1" ht="22.5" customHeight="1">
      <c r="A77" s="22" t="s">
        <v>30</v>
      </c>
      <c r="B77" s="22"/>
      <c r="C77" s="13"/>
      <c r="D77" s="34"/>
      <c r="E77" s="27"/>
      <c r="F77" s="85"/>
      <c r="G77" s="85"/>
      <c r="H77" s="91"/>
    </row>
    <row r="78" spans="1:8" s="14" customFormat="1" ht="29.1" customHeight="1">
      <c r="A78" s="23" t="s">
        <v>98</v>
      </c>
      <c r="B78" s="24" t="s">
        <v>62</v>
      </c>
      <c r="C78" s="25">
        <v>205169</v>
      </c>
      <c r="D78" s="26" t="s">
        <v>9</v>
      </c>
      <c r="E78" s="79">
        <v>1</v>
      </c>
      <c r="F78" s="74">
        <f>Table1[[#This Row],[Цена без НДС за 1 шт., руб.]]*Table1[[#This Row],[Штук в упаковке]]</f>
        <v>8574</v>
      </c>
      <c r="G78" s="74">
        <v>8574</v>
      </c>
      <c r="H78" s="90">
        <f>Table1[[#This Row],[Цена без НДС за 1 шт., руб.]]*1.2</f>
        <v>10288.799999999999</v>
      </c>
    </row>
    <row r="79" spans="1:8" s="14" customFormat="1" ht="27" customHeight="1">
      <c r="A79" s="23" t="s">
        <v>99</v>
      </c>
      <c r="B79" s="24" t="s">
        <v>62</v>
      </c>
      <c r="C79" s="25">
        <v>205086</v>
      </c>
      <c r="D79" s="26" t="s">
        <v>3</v>
      </c>
      <c r="E79" s="79">
        <v>1</v>
      </c>
      <c r="F79" s="74">
        <f>Table1[[#This Row],[Цена без НДС за 1 шт., руб.]]*Table1[[#This Row],[Штук в упаковке]]</f>
        <v>85555</v>
      </c>
      <c r="G79" s="74">
        <v>85555</v>
      </c>
      <c r="H79" s="90">
        <f>Table1[[#This Row],[Цена без НДС за 1 шт., руб.]]*1.2</f>
        <v>102666</v>
      </c>
    </row>
    <row r="80" spans="1:8" s="14" customFormat="1" ht="27.95" customHeight="1">
      <c r="A80" s="23" t="s">
        <v>211</v>
      </c>
      <c r="B80" s="24" t="s">
        <v>215</v>
      </c>
      <c r="C80" s="25">
        <v>205392</v>
      </c>
      <c r="D80" s="26" t="s">
        <v>9</v>
      </c>
      <c r="E80" s="79">
        <v>1</v>
      </c>
      <c r="F80" s="74">
        <f>Table1[[#This Row],[Цена без НДС за 1 шт., руб.]]*Table1[[#This Row],[Штук в упаковке]]</f>
        <v>6118</v>
      </c>
      <c r="G80" s="74">
        <v>6118</v>
      </c>
      <c r="H80" s="90">
        <f>Table1[[#This Row],[Цена без НДС за 1 шт., руб.]]*1.2</f>
        <v>7341.5999999999995</v>
      </c>
    </row>
    <row r="81" spans="1:8" s="14" customFormat="1" ht="27.95" customHeight="1">
      <c r="A81" s="23" t="s">
        <v>212</v>
      </c>
      <c r="B81" s="24" t="s">
        <v>215</v>
      </c>
      <c r="C81" s="25">
        <v>205394</v>
      </c>
      <c r="D81" s="26" t="s">
        <v>9</v>
      </c>
      <c r="E81" s="79">
        <v>1</v>
      </c>
      <c r="F81" s="74">
        <f>Table1[[#This Row],[Цена без НДС за 1 шт., руб.]]*Table1[[#This Row],[Штук в упаковке]]</f>
        <v>7241</v>
      </c>
      <c r="G81" s="74">
        <v>7241</v>
      </c>
      <c r="H81" s="90">
        <f>Table1[[#This Row],[Цена без НДС за 1 шт., руб.]]*1.2</f>
        <v>8689.1999999999989</v>
      </c>
    </row>
    <row r="82" spans="1:8" s="14" customFormat="1" ht="27.95" customHeight="1">
      <c r="A82" s="23" t="s">
        <v>213</v>
      </c>
      <c r="B82" s="24" t="s">
        <v>215</v>
      </c>
      <c r="C82" s="25">
        <v>205396</v>
      </c>
      <c r="D82" s="26" t="s">
        <v>9</v>
      </c>
      <c r="E82" s="79">
        <v>1</v>
      </c>
      <c r="F82" s="74">
        <f>Table1[[#This Row],[Цена без НДС за 1 шт., руб.]]*Table1[[#This Row],[Штук в упаковке]]</f>
        <v>14912</v>
      </c>
      <c r="G82" s="74">
        <v>14912</v>
      </c>
      <c r="H82" s="90">
        <f>Table1[[#This Row],[Цена без НДС за 1 шт., руб.]]*1.2</f>
        <v>17894.399999999998</v>
      </c>
    </row>
    <row r="83" spans="1:8" s="14" customFormat="1" ht="27.95" customHeight="1">
      <c r="A83" s="23" t="s">
        <v>214</v>
      </c>
      <c r="B83" s="24" t="s">
        <v>215</v>
      </c>
      <c r="C83" s="25">
        <v>205451</v>
      </c>
      <c r="D83" s="26" t="s">
        <v>9</v>
      </c>
      <c r="E83" s="79">
        <v>1</v>
      </c>
      <c r="F83" s="74">
        <f>Table1[[#This Row],[Цена без НДС за 1 шт., руб.]]*Table1[[#This Row],[Штук в упаковке]]</f>
        <v>16928</v>
      </c>
      <c r="G83" s="74">
        <v>16928</v>
      </c>
      <c r="H83" s="90">
        <f>Table1[[#This Row],[Цена без НДС за 1 шт., руб.]]*1.2</f>
        <v>20313.599999999999</v>
      </c>
    </row>
    <row r="84" spans="1:8" s="14" customFormat="1" ht="19.5" customHeight="1">
      <c r="A84" s="22" t="s">
        <v>210</v>
      </c>
      <c r="B84" s="47"/>
      <c r="C84" s="17"/>
      <c r="D84" s="19"/>
      <c r="E84" s="84"/>
      <c r="F84" s="85"/>
      <c r="G84" s="85"/>
      <c r="H84" s="91"/>
    </row>
    <row r="85" spans="1:8" s="14" customFormat="1" ht="27.95" customHeight="1">
      <c r="A85" s="23" t="s">
        <v>201</v>
      </c>
      <c r="B85" s="24" t="s">
        <v>200</v>
      </c>
      <c r="C85" s="25">
        <v>205436</v>
      </c>
      <c r="D85" s="26" t="s">
        <v>2</v>
      </c>
      <c r="E85" s="79">
        <v>1</v>
      </c>
      <c r="F85" s="74">
        <f>Table1[[#This Row],[Цена без НДС за 1 шт., руб.]]*Table1[[#This Row],[Штук в упаковке]]</f>
        <v>7724</v>
      </c>
      <c r="G85" s="74">
        <v>7724</v>
      </c>
      <c r="H85" s="90">
        <f>Table1[[#This Row],[Цена без НДС за 1 шт., руб.]]*1.2</f>
        <v>9268.7999999999993</v>
      </c>
    </row>
    <row r="86" spans="1:8" s="14" customFormat="1" ht="27.95" customHeight="1">
      <c r="A86" s="23" t="s">
        <v>202</v>
      </c>
      <c r="B86" s="24" t="s">
        <v>203</v>
      </c>
      <c r="C86" s="25">
        <v>205460</v>
      </c>
      <c r="D86" s="26" t="s">
        <v>9</v>
      </c>
      <c r="E86" s="79">
        <v>1</v>
      </c>
      <c r="F86" s="74">
        <f>Table1[[#This Row],[Цена без НДС за 1 шт., руб.]]*Table1[[#This Row],[Штук в упаковке]]</f>
        <v>14153</v>
      </c>
      <c r="G86" s="74">
        <v>14153</v>
      </c>
      <c r="H86" s="90">
        <f>Table1[[#This Row],[Цена без НДС за 1 шт., руб.]]*1.2</f>
        <v>16983.599999999999</v>
      </c>
    </row>
    <row r="87" spans="1:8" s="14" customFormat="1" ht="27.95" customHeight="1">
      <c r="A87" s="23" t="s">
        <v>204</v>
      </c>
      <c r="B87" s="24" t="s">
        <v>205</v>
      </c>
      <c r="C87" s="25">
        <v>205443</v>
      </c>
      <c r="D87" s="26" t="s">
        <v>9</v>
      </c>
      <c r="E87" s="79">
        <v>1</v>
      </c>
      <c r="F87" s="74">
        <f>Table1[[#This Row],[Цена без НДС за 1 шт., руб.]]*Table1[[#This Row],[Штук в упаковке]]</f>
        <v>12858</v>
      </c>
      <c r="G87" s="74">
        <v>12858</v>
      </c>
      <c r="H87" s="90">
        <f>Table1[[#This Row],[Цена без НДС за 1 шт., руб.]]*1.2</f>
        <v>15429.599999999999</v>
      </c>
    </row>
    <row r="88" spans="1:8" s="14" customFormat="1" ht="27.95" customHeight="1">
      <c r="A88" s="23" t="s">
        <v>207</v>
      </c>
      <c r="B88" s="24" t="s">
        <v>206</v>
      </c>
      <c r="C88" s="25">
        <v>205439</v>
      </c>
      <c r="D88" s="26" t="s">
        <v>9</v>
      </c>
      <c r="E88" s="79">
        <v>1</v>
      </c>
      <c r="F88" s="74">
        <f>Table1[[#This Row],[Цена без НДС за 1 шт., руб.]]*Table1[[#This Row],[Штук в упаковке]]</f>
        <v>15633</v>
      </c>
      <c r="G88" s="74">
        <v>15633</v>
      </c>
      <c r="H88" s="90">
        <f>Table1[[#This Row],[Цена без НДС за 1 шт., руб.]]*1.2</f>
        <v>18759.599999999999</v>
      </c>
    </row>
    <row r="89" spans="1:8" s="14" customFormat="1" ht="27.95" customHeight="1">
      <c r="A89" s="23" t="s">
        <v>208</v>
      </c>
      <c r="B89" s="24" t="s">
        <v>209</v>
      </c>
      <c r="C89" s="25">
        <v>205447</v>
      </c>
      <c r="D89" s="26" t="s">
        <v>9</v>
      </c>
      <c r="E89" s="79">
        <v>1</v>
      </c>
      <c r="F89" s="74">
        <f>Table1[[#This Row],[Цена без НДС за 1 шт., руб.]]*Table1[[#This Row],[Штук в упаковке]]</f>
        <v>14153</v>
      </c>
      <c r="G89" s="74">
        <v>14153</v>
      </c>
      <c r="H89" s="90">
        <f>Table1[[#This Row],[Цена без НДС за 1 шт., руб.]]*1.2</f>
        <v>16983.599999999999</v>
      </c>
    </row>
    <row r="90" spans="1:8" s="14" customFormat="1" ht="25.5" customHeight="1">
      <c r="A90" s="22" t="s">
        <v>11</v>
      </c>
      <c r="B90" s="22"/>
      <c r="C90" s="13"/>
      <c r="D90" s="34"/>
      <c r="E90" s="27"/>
      <c r="F90" s="85"/>
      <c r="G90" s="85"/>
      <c r="H90" s="91"/>
    </row>
    <row r="91" spans="1:8" s="14" customFormat="1" ht="27.95" customHeight="1">
      <c r="A91" s="43" t="s">
        <v>100</v>
      </c>
      <c r="B91" s="45" t="s">
        <v>65</v>
      </c>
      <c r="C91" s="25">
        <v>205168</v>
      </c>
      <c r="D91" s="26" t="s">
        <v>9</v>
      </c>
      <c r="E91" s="79">
        <v>1</v>
      </c>
      <c r="F91" s="74">
        <f>Table1[[#This Row],[Цена без НДС за 1 шт., руб.]]*Table1[[#This Row],[Штук в упаковке]]</f>
        <v>5947</v>
      </c>
      <c r="G91" s="74">
        <v>5947</v>
      </c>
      <c r="H91" s="90">
        <f>Table1[[#This Row],[Цена без НДС за 1 шт., руб.]]*1.2</f>
        <v>7136.4</v>
      </c>
    </row>
    <row r="92" spans="1:8" s="14" customFormat="1" ht="27.95" customHeight="1">
      <c r="A92" s="43" t="s">
        <v>101</v>
      </c>
      <c r="B92" s="45" t="s">
        <v>65</v>
      </c>
      <c r="C92" s="25">
        <v>205077</v>
      </c>
      <c r="D92" s="26" t="s">
        <v>3</v>
      </c>
      <c r="E92" s="79">
        <v>1</v>
      </c>
      <c r="F92" s="74">
        <f>Table1[[#This Row],[Цена без НДС за 1 шт., руб.]]*Table1[[#This Row],[Штук в упаковке]]</f>
        <v>56515</v>
      </c>
      <c r="G92" s="74">
        <v>56515</v>
      </c>
      <c r="H92" s="90">
        <f>Table1[[#This Row],[Цена без НДС за 1 шт., руб.]]*1.2</f>
        <v>67818</v>
      </c>
    </row>
    <row r="93" spans="1:8" s="14" customFormat="1" ht="27.95" customHeight="1">
      <c r="A93" s="43" t="s">
        <v>216</v>
      </c>
      <c r="B93" s="45" t="s">
        <v>177</v>
      </c>
      <c r="C93" s="25">
        <v>205371</v>
      </c>
      <c r="D93" s="26" t="s">
        <v>9</v>
      </c>
      <c r="E93" s="79">
        <v>1</v>
      </c>
      <c r="F93" s="74">
        <f>Table1[[#This Row],[Цена без НДС за 1 шт., руб.]]*Table1[[#This Row],[Штук в упаковке]]</f>
        <v>5562</v>
      </c>
      <c r="G93" s="74">
        <v>5562</v>
      </c>
      <c r="H93" s="90">
        <f>Table1[[#This Row],[Цена без НДС за 1 шт., руб.]]*1.2</f>
        <v>6674.4</v>
      </c>
    </row>
    <row r="94" spans="1:8" s="14" customFormat="1" ht="27.95" customHeight="1">
      <c r="A94" s="45" t="s">
        <v>217</v>
      </c>
      <c r="B94" s="45" t="s">
        <v>178</v>
      </c>
      <c r="C94" s="25">
        <v>205372</v>
      </c>
      <c r="D94" s="26" t="s">
        <v>9</v>
      </c>
      <c r="E94" s="79">
        <v>1</v>
      </c>
      <c r="F94" s="74">
        <f>Table1[[#This Row],[Цена без НДС за 1 шт., руб.]]*Table1[[#This Row],[Штук в упаковке]]</f>
        <v>6583</v>
      </c>
      <c r="G94" s="74">
        <v>6583</v>
      </c>
      <c r="H94" s="90">
        <f>Table1[[#This Row],[Цена без НДС за 1 шт., руб.]]*1.2</f>
        <v>7899.5999999999995</v>
      </c>
    </row>
    <row r="95" spans="1:8" s="14" customFormat="1" ht="27.95" customHeight="1">
      <c r="A95" s="43" t="s">
        <v>218</v>
      </c>
      <c r="B95" s="45" t="s">
        <v>179</v>
      </c>
      <c r="C95" s="25">
        <v>205373</v>
      </c>
      <c r="D95" s="26" t="s">
        <v>9</v>
      </c>
      <c r="E95" s="79">
        <v>1</v>
      </c>
      <c r="F95" s="74">
        <f>Table1[[#This Row],[Цена без НДС за 1 шт., руб.]]*Table1[[#This Row],[Штук в упаковке]]</f>
        <v>12976</v>
      </c>
      <c r="G95" s="74">
        <v>12976</v>
      </c>
      <c r="H95" s="90">
        <f>Table1[[#This Row],[Цена без НДС за 1 шт., руб.]]*1.2</f>
        <v>15571.199999999999</v>
      </c>
    </row>
    <row r="96" spans="1:8" s="14" customFormat="1" ht="35.1" customHeight="1">
      <c r="A96" s="23" t="s">
        <v>176</v>
      </c>
      <c r="B96" s="45" t="s">
        <v>180</v>
      </c>
      <c r="C96" s="25">
        <v>205209</v>
      </c>
      <c r="D96" s="26" t="s">
        <v>9</v>
      </c>
      <c r="E96" s="79">
        <v>1</v>
      </c>
      <c r="F96" s="74">
        <f>Table1[[#This Row],[Цена без НДС за 1 шт., руб.]]*Table1[[#This Row],[Штук в упаковке]]</f>
        <v>13154</v>
      </c>
      <c r="G96" s="74">
        <v>13154</v>
      </c>
      <c r="H96" s="90">
        <f>Table1[[#This Row],[Цена без НДС за 1 шт., руб.]]*1.2</f>
        <v>15784.8</v>
      </c>
    </row>
    <row r="97" spans="1:8" s="14" customFormat="1" ht="27.95" customHeight="1">
      <c r="A97" s="23" t="s">
        <v>34</v>
      </c>
      <c r="B97" s="24" t="s">
        <v>63</v>
      </c>
      <c r="C97" s="25">
        <v>205149</v>
      </c>
      <c r="D97" s="26" t="s">
        <v>9</v>
      </c>
      <c r="E97" s="79">
        <v>1</v>
      </c>
      <c r="F97" s="74">
        <f>Table1[[#This Row],[Цена без НДС за 1 шт., руб.]]*Table1[[#This Row],[Штук в упаковке]]</f>
        <v>13637</v>
      </c>
      <c r="G97" s="74">
        <v>13637</v>
      </c>
      <c r="H97" s="90">
        <f>Table1[[#This Row],[Цена без НДС за 1 шт., руб.]]*1.2</f>
        <v>16364.4</v>
      </c>
    </row>
    <row r="98" spans="1:8" s="14" customFormat="1" ht="27.95" customHeight="1">
      <c r="A98" s="23" t="s">
        <v>13</v>
      </c>
      <c r="B98" s="24" t="s">
        <v>63</v>
      </c>
      <c r="C98" s="25">
        <v>205150</v>
      </c>
      <c r="D98" s="26" t="s">
        <v>3</v>
      </c>
      <c r="E98" s="79">
        <v>1</v>
      </c>
      <c r="F98" s="74">
        <f>Table1[[#This Row],[Цена без НДС за 1 шт., руб.]]*Table1[[#This Row],[Штук в упаковке]]</f>
        <v>127440</v>
      </c>
      <c r="G98" s="74">
        <v>127440</v>
      </c>
      <c r="H98" s="90">
        <f>Table1[[#This Row],[Цена без НДС за 1 шт., руб.]]*1.2</f>
        <v>152928</v>
      </c>
    </row>
    <row r="99" spans="1:8" s="14" customFormat="1" ht="27.95" customHeight="1">
      <c r="A99" s="23" t="s">
        <v>102</v>
      </c>
      <c r="B99" s="24" t="s">
        <v>64</v>
      </c>
      <c r="C99" s="25">
        <v>205187</v>
      </c>
      <c r="D99" s="26" t="s">
        <v>2</v>
      </c>
      <c r="E99" s="79">
        <v>1</v>
      </c>
      <c r="F99" s="74">
        <f>Table1[[#This Row],[Цена без НДС за 1 шт., руб.]]*Table1[[#This Row],[Штук в упаковке]]</f>
        <v>8364</v>
      </c>
      <c r="G99" s="74">
        <v>8364</v>
      </c>
      <c r="H99" s="90">
        <f>Table1[[#This Row],[Цена без НДС за 1 шт., руб.]]*1.2</f>
        <v>10036.799999999999</v>
      </c>
    </row>
    <row r="100" spans="1:8" s="14" customFormat="1" ht="27.95" customHeight="1">
      <c r="A100" s="23" t="s">
        <v>75</v>
      </c>
      <c r="B100" s="23" t="s">
        <v>76</v>
      </c>
      <c r="C100" s="25">
        <v>205155</v>
      </c>
      <c r="D100" s="26" t="s">
        <v>9</v>
      </c>
      <c r="E100" s="79">
        <v>1</v>
      </c>
      <c r="F100" s="74">
        <f>Table1[[#This Row],[Цена без НДС за 1 шт., руб.]]*Table1[[#This Row],[Штук в упаковке]]</f>
        <v>5014</v>
      </c>
      <c r="G100" s="74">
        <v>5014</v>
      </c>
      <c r="H100" s="90">
        <f>Table1[[#This Row],[Цена без НДС за 1 шт., руб.]]*1.2</f>
        <v>6016.8</v>
      </c>
    </row>
    <row r="101" spans="1:8" s="14" customFormat="1" ht="19.5" customHeight="1">
      <c r="A101" s="22" t="s">
        <v>31</v>
      </c>
      <c r="B101" s="22"/>
      <c r="C101" s="13"/>
      <c r="D101" s="34"/>
      <c r="E101" s="84"/>
      <c r="F101" s="85"/>
      <c r="G101" s="85"/>
      <c r="H101" s="91"/>
    </row>
    <row r="102" spans="1:8" s="14" customFormat="1" ht="27.95" customHeight="1">
      <c r="A102" s="23" t="s">
        <v>103</v>
      </c>
      <c r="B102" s="24" t="s">
        <v>66</v>
      </c>
      <c r="C102" s="25">
        <v>205217</v>
      </c>
      <c r="D102" s="26" t="s">
        <v>9</v>
      </c>
      <c r="E102" s="79">
        <v>1</v>
      </c>
      <c r="F102" s="74">
        <f>Table1[[#This Row],[Цена без НДС за 1 шт., руб.]]*Table1[[#This Row],[Штук в упаковке]]</f>
        <v>9193</v>
      </c>
      <c r="G102" s="74">
        <v>9193</v>
      </c>
      <c r="H102" s="90">
        <f>Table1[[#This Row],[Цена без НДС за 1 шт., руб.]]*1.2</f>
        <v>11031.6</v>
      </c>
    </row>
    <row r="103" spans="1:8" s="14" customFormat="1" ht="25.5" customHeight="1">
      <c r="A103" s="23" t="s">
        <v>104</v>
      </c>
      <c r="B103" s="24" t="s">
        <v>66</v>
      </c>
      <c r="C103" s="25">
        <v>205218</v>
      </c>
      <c r="D103" s="26" t="s">
        <v>3</v>
      </c>
      <c r="E103" s="79">
        <v>1</v>
      </c>
      <c r="F103" s="74">
        <f>Table1[[#This Row],[Цена без НДС за 1 шт., руб.]]*Table1[[#This Row],[Штук в упаковке]]</f>
        <v>91490</v>
      </c>
      <c r="G103" s="74">
        <v>91490</v>
      </c>
      <c r="H103" s="90">
        <f>Table1[[#This Row],[Цена без НДС за 1 шт., руб.]]*1.2</f>
        <v>109788</v>
      </c>
    </row>
    <row r="104" spans="1:8" s="14" customFormat="1" ht="27.95" customHeight="1">
      <c r="A104" s="39" t="s">
        <v>169</v>
      </c>
      <c r="B104" s="40" t="s">
        <v>89</v>
      </c>
      <c r="C104" s="25">
        <v>205213</v>
      </c>
      <c r="D104" s="26" t="s">
        <v>9</v>
      </c>
      <c r="E104" s="79">
        <v>1</v>
      </c>
      <c r="F104" s="74">
        <f>Table1[[#This Row],[Цена без НДС за 1 шт., руб.]]*Table1[[#This Row],[Штук в упаковке]]</f>
        <v>4367</v>
      </c>
      <c r="G104" s="74">
        <v>4367</v>
      </c>
      <c r="H104" s="90">
        <f>Table1[[#This Row],[Цена без НДС за 1 шт., руб.]]*1.2</f>
        <v>5240.3999999999996</v>
      </c>
    </row>
    <row r="105" spans="1:8" s="14" customFormat="1" ht="27.95" customHeight="1">
      <c r="A105" s="39" t="s">
        <v>170</v>
      </c>
      <c r="B105" s="40" t="s">
        <v>89</v>
      </c>
      <c r="C105" s="25">
        <v>205214</v>
      </c>
      <c r="D105" s="26" t="s">
        <v>3</v>
      </c>
      <c r="E105" s="79">
        <v>1</v>
      </c>
      <c r="F105" s="74">
        <f>Table1[[#This Row],[Цена без НДС за 1 шт., руб.]]*Table1[[#This Row],[Штук в упаковке]]</f>
        <v>35400</v>
      </c>
      <c r="G105" s="74">
        <v>35400</v>
      </c>
      <c r="H105" s="90">
        <f>Table1[[#This Row],[Цена без НДС за 1 шт., руб.]]*1.2</f>
        <v>42480</v>
      </c>
    </row>
    <row r="106" spans="1:8" s="14" customFormat="1" ht="27.95" customHeight="1">
      <c r="A106" s="39" t="s">
        <v>105</v>
      </c>
      <c r="B106" s="40" t="s">
        <v>67</v>
      </c>
      <c r="C106" s="25">
        <v>205246</v>
      </c>
      <c r="D106" s="26" t="s">
        <v>9</v>
      </c>
      <c r="E106" s="79">
        <v>1</v>
      </c>
      <c r="F106" s="74">
        <f>Table1[[#This Row],[Цена без НДС за 1 шт., руб.]]*Table1[[#This Row],[Штук в упаковке]]</f>
        <v>8977</v>
      </c>
      <c r="G106" s="74">
        <v>8977</v>
      </c>
      <c r="H106" s="90">
        <f>Table1[[#This Row],[Цена без НДС за 1 шт., руб.]]*1.2</f>
        <v>10772.4</v>
      </c>
    </row>
    <row r="107" spans="1:8" s="14" customFormat="1" ht="27.95" customHeight="1">
      <c r="A107" s="39" t="s">
        <v>106</v>
      </c>
      <c r="B107" s="40" t="s">
        <v>67</v>
      </c>
      <c r="C107" s="25">
        <v>205247</v>
      </c>
      <c r="D107" s="26" t="s">
        <v>3</v>
      </c>
      <c r="E107" s="79">
        <v>1</v>
      </c>
      <c r="F107" s="74">
        <f>Table1[[#This Row],[Цена без НДС за 1 шт., руб.]]*Table1[[#This Row],[Штук в упаковке]]</f>
        <v>85277</v>
      </c>
      <c r="G107" s="74">
        <v>85277</v>
      </c>
      <c r="H107" s="90">
        <f>Table1[[#This Row],[Цена без НДС за 1 шт., руб.]]*1.2</f>
        <v>102332.4</v>
      </c>
    </row>
    <row r="108" spans="1:8" s="14" customFormat="1" ht="18" customHeight="1">
      <c r="A108" s="22" t="s">
        <v>71</v>
      </c>
      <c r="B108" s="22"/>
      <c r="C108" s="13"/>
      <c r="D108" s="34"/>
      <c r="E108" s="27"/>
      <c r="F108" s="85"/>
      <c r="G108" s="85"/>
      <c r="H108" s="91"/>
    </row>
    <row r="109" spans="1:8" s="14" customFormat="1" ht="27.95" customHeight="1">
      <c r="A109" s="43" t="s">
        <v>107</v>
      </c>
      <c r="B109" s="45" t="s">
        <v>68</v>
      </c>
      <c r="C109" s="25">
        <v>205145</v>
      </c>
      <c r="D109" s="26" t="s">
        <v>9</v>
      </c>
      <c r="E109" s="79">
        <v>1</v>
      </c>
      <c r="F109" s="74">
        <f>Table1[[#This Row],[Цена без НДС за 1 шт., руб.]]*Table1[[#This Row],[Штук в упаковке]]</f>
        <v>4953</v>
      </c>
      <c r="G109" s="74">
        <v>4953</v>
      </c>
      <c r="H109" s="90">
        <f>Table1[[#This Row],[Цена без НДС за 1 шт., руб.]]*1.2</f>
        <v>5943.5999999999995</v>
      </c>
    </row>
    <row r="110" spans="1:8" s="14" customFormat="1" ht="27.95" customHeight="1">
      <c r="A110" s="43" t="s">
        <v>108</v>
      </c>
      <c r="B110" s="45" t="s">
        <v>68</v>
      </c>
      <c r="C110" s="25">
        <v>205146</v>
      </c>
      <c r="D110" s="26" t="s">
        <v>3</v>
      </c>
      <c r="E110" s="79">
        <v>1</v>
      </c>
      <c r="F110" s="74">
        <f>Table1[[#This Row],[Цена без НДС за 1 шт., руб.]]*Table1[[#This Row],[Штук в упаковке]]</f>
        <v>47389</v>
      </c>
      <c r="G110" s="74">
        <v>47389</v>
      </c>
      <c r="H110" s="90">
        <f>Table1[[#This Row],[Цена без НДС за 1 шт., руб.]]*1.2</f>
        <v>56866.799999999996</v>
      </c>
    </row>
    <row r="111" spans="1:8" s="14" customFormat="1" ht="27.95" customHeight="1">
      <c r="A111" s="45" t="s">
        <v>175</v>
      </c>
      <c r="B111" s="45" t="s">
        <v>115</v>
      </c>
      <c r="C111" s="25">
        <v>205207</v>
      </c>
      <c r="D111" s="26" t="s">
        <v>9</v>
      </c>
      <c r="E111" s="79">
        <v>1</v>
      </c>
      <c r="F111" s="74">
        <f>Table1[[#This Row],[Цена без НДС за 1 шт., руб.]]*Table1[[#This Row],[Штук в упаковке]]</f>
        <v>8571</v>
      </c>
      <c r="G111" s="74">
        <v>8571</v>
      </c>
      <c r="H111" s="90">
        <f>Table1[[#This Row],[Цена без НДС за 1 шт., руб.]]*1.2</f>
        <v>10285.199999999999</v>
      </c>
    </row>
    <row r="112" spans="1:8" s="14" customFormat="1" ht="21.75" customHeight="1">
      <c r="A112" s="80" t="s">
        <v>32</v>
      </c>
      <c r="B112" s="81"/>
      <c r="C112" s="82"/>
      <c r="D112" s="83"/>
      <c r="E112" s="84"/>
      <c r="F112" s="85"/>
      <c r="G112" s="85"/>
      <c r="H112" s="91"/>
    </row>
    <row r="113" spans="1:8" s="14" customFormat="1" ht="27.95" customHeight="1">
      <c r="A113" s="23" t="s">
        <v>132</v>
      </c>
      <c r="B113" s="24" t="s">
        <v>136</v>
      </c>
      <c r="C113" s="25">
        <v>205345</v>
      </c>
      <c r="D113" s="26" t="s">
        <v>12</v>
      </c>
      <c r="E113" s="79">
        <v>10</v>
      </c>
      <c r="F113" s="74">
        <f>Table1[[#This Row],[Цена без НДС за 1 шт., руб.]]*Table1[[#This Row],[Штук в упаковке]]</f>
        <v>3060</v>
      </c>
      <c r="G113" s="74">
        <v>306</v>
      </c>
      <c r="H113" s="90">
        <f>Table1[[#This Row],[Цена без НДС за 1 шт., руб.]]*1.2</f>
        <v>367.2</v>
      </c>
    </row>
    <row r="114" spans="1:8" s="14" customFormat="1" ht="21.95" customHeight="1">
      <c r="A114" s="23" t="s">
        <v>135</v>
      </c>
      <c r="B114" s="24" t="s">
        <v>136</v>
      </c>
      <c r="C114" s="25">
        <v>205342</v>
      </c>
      <c r="D114" s="26" t="s">
        <v>5</v>
      </c>
      <c r="E114" s="79">
        <v>3</v>
      </c>
      <c r="F114" s="74">
        <f>Table1[[#This Row],[Цена без НДС за 1 шт., руб.]]*Table1[[#This Row],[Штук в упаковке]]</f>
        <v>963</v>
      </c>
      <c r="G114" s="74">
        <v>321</v>
      </c>
      <c r="H114" s="90">
        <f>Table1[[#This Row],[Цена без НДС за 1 шт., руб.]]*1.2</f>
        <v>385.2</v>
      </c>
    </row>
    <row r="115" spans="1:8" s="14" customFormat="1" ht="29.1" customHeight="1">
      <c r="A115" s="23" t="s">
        <v>133</v>
      </c>
      <c r="B115" s="24" t="s">
        <v>136</v>
      </c>
      <c r="C115" s="25">
        <v>205343</v>
      </c>
      <c r="D115" s="26" t="s">
        <v>4</v>
      </c>
      <c r="E115" s="79">
        <v>6</v>
      </c>
      <c r="F115" s="74">
        <f>Table1[[#This Row],[Цена без НДС за 1 шт., руб.]]*Table1[[#This Row],[Штук в упаковке]]</f>
        <v>2196</v>
      </c>
      <c r="G115" s="74">
        <v>366</v>
      </c>
      <c r="H115" s="90">
        <f>Table1[[#This Row],[Цена без НДС за 1 шт., руб.]]*1.2</f>
        <v>439.2</v>
      </c>
    </row>
    <row r="116" spans="1:8" s="14" customFormat="1" ht="29.1" customHeight="1">
      <c r="A116" s="23" t="s">
        <v>134</v>
      </c>
      <c r="B116" s="24" t="s">
        <v>136</v>
      </c>
      <c r="C116" s="25">
        <v>205344</v>
      </c>
      <c r="D116" s="26" t="s">
        <v>5</v>
      </c>
      <c r="E116" s="79">
        <v>3</v>
      </c>
      <c r="F116" s="74">
        <f>Table1[[#This Row],[Цена без НДС за 1 шт., руб.]]*Table1[[#This Row],[Штук в упаковке]]</f>
        <v>3675</v>
      </c>
      <c r="G116" s="74">
        <v>1225</v>
      </c>
      <c r="H116" s="90">
        <f>Table1[[#This Row],[Цена без НДС за 1 шт., руб.]]*1.2</f>
        <v>1470</v>
      </c>
    </row>
    <row r="117" spans="1:8" s="14" customFormat="1" ht="29.1" customHeight="1">
      <c r="A117" s="23" t="s">
        <v>187</v>
      </c>
      <c r="B117" s="24" t="s">
        <v>116</v>
      </c>
      <c r="C117" s="25">
        <v>205298</v>
      </c>
      <c r="D117" s="26" t="s">
        <v>12</v>
      </c>
      <c r="E117" s="79">
        <v>10</v>
      </c>
      <c r="F117" s="74">
        <f>Table1[[#This Row],[Цена без НДС за 1 шт., руб.]]*Table1[[#This Row],[Штук в упаковке]]</f>
        <v>3460</v>
      </c>
      <c r="G117" s="74">
        <v>346</v>
      </c>
      <c r="H117" s="90">
        <f>Table1[[#This Row],[Цена без НДС за 1 шт., руб.]]*1.2</f>
        <v>415.2</v>
      </c>
    </row>
    <row r="118" spans="1:8" s="14" customFormat="1" ht="29.1" customHeight="1">
      <c r="A118" s="23" t="s">
        <v>188</v>
      </c>
      <c r="B118" s="24" t="s">
        <v>116</v>
      </c>
      <c r="C118" s="25">
        <v>205296</v>
      </c>
      <c r="D118" s="26" t="s">
        <v>4</v>
      </c>
      <c r="E118" s="79">
        <v>6</v>
      </c>
      <c r="F118" s="74">
        <f>Table1[[#This Row],[Цена без НДС за 1 шт., руб.]]*Table1[[#This Row],[Штук в упаковке]]</f>
        <v>2658</v>
      </c>
      <c r="G118" s="74">
        <v>443</v>
      </c>
      <c r="H118" s="90">
        <f>Table1[[#This Row],[Цена без НДС за 1 шт., руб.]]*1.2</f>
        <v>531.6</v>
      </c>
    </row>
    <row r="119" spans="1:8" s="14" customFormat="1" ht="29.1" customHeight="1">
      <c r="A119" s="62" t="s">
        <v>220</v>
      </c>
      <c r="B119" s="24" t="s">
        <v>116</v>
      </c>
      <c r="C119" s="42">
        <v>205295</v>
      </c>
      <c r="D119" s="26" t="s">
        <v>4</v>
      </c>
      <c r="E119" s="79">
        <v>12</v>
      </c>
      <c r="F119" s="74">
        <f>Table1[[#This Row],[Цена без НДС за 1 шт., руб.]]*Table1[[#This Row],[Штук в упаковке]]</f>
        <v>5040</v>
      </c>
      <c r="G119" s="74">
        <v>420</v>
      </c>
      <c r="H119" s="90">
        <f>Table1[[#This Row],[Цена без НДС за 1 шт., руб.]]*1.2</f>
        <v>504</v>
      </c>
    </row>
    <row r="120" spans="1:8" s="14" customFormat="1" ht="29.1" customHeight="1">
      <c r="A120" s="23" t="s">
        <v>189</v>
      </c>
      <c r="B120" s="24" t="s">
        <v>116</v>
      </c>
      <c r="C120" s="25">
        <v>205297</v>
      </c>
      <c r="D120" s="26" t="s">
        <v>5</v>
      </c>
      <c r="E120" s="79">
        <v>3</v>
      </c>
      <c r="F120" s="74">
        <f>Table1[[#This Row],[Цена без НДС за 1 шт., руб.]]*Table1[[#This Row],[Штук в упаковке]]</f>
        <v>3858</v>
      </c>
      <c r="G120" s="74">
        <v>1286</v>
      </c>
      <c r="H120" s="90">
        <f>Table1[[#This Row],[Цена без НДС за 1 шт., руб.]]*1.2</f>
        <v>1543.2</v>
      </c>
    </row>
    <row r="121" spans="1:8" s="14" customFormat="1" ht="29.1" customHeight="1">
      <c r="A121" s="45" t="s">
        <v>190</v>
      </c>
      <c r="B121" s="45" t="s">
        <v>113</v>
      </c>
      <c r="C121" s="25">
        <v>205294</v>
      </c>
      <c r="D121" s="26" t="s">
        <v>12</v>
      </c>
      <c r="E121" s="79">
        <v>10</v>
      </c>
      <c r="F121" s="74">
        <f>Table1[[#This Row],[Цена без НДС за 1 шт., руб.]]*Table1[[#This Row],[Штук в упаковке]]</f>
        <v>2700</v>
      </c>
      <c r="G121" s="74">
        <v>270</v>
      </c>
      <c r="H121" s="90">
        <f>Table1[[#This Row],[Цена без НДС за 1 шт., руб.]]*1.2</f>
        <v>324</v>
      </c>
    </row>
    <row r="122" spans="1:8" s="14" customFormat="1" ht="29.1" customHeight="1">
      <c r="A122" s="45" t="s">
        <v>191</v>
      </c>
      <c r="B122" s="45" t="s">
        <v>113</v>
      </c>
      <c r="C122" s="25">
        <v>205292</v>
      </c>
      <c r="D122" s="26" t="s">
        <v>4</v>
      </c>
      <c r="E122" s="79">
        <v>6</v>
      </c>
      <c r="F122" s="74">
        <f>Table1[[#This Row],[Цена без НДС за 1 шт., руб.]]*Table1[[#This Row],[Штук в упаковке]]</f>
        <v>1944</v>
      </c>
      <c r="G122" s="74">
        <v>324</v>
      </c>
      <c r="H122" s="90">
        <f>Table1[[#This Row],[Цена без НДС за 1 шт., руб.]]*1.2</f>
        <v>388.8</v>
      </c>
    </row>
    <row r="123" spans="1:8" s="14" customFormat="1" ht="27.95" customHeight="1">
      <c r="A123" s="45" t="s">
        <v>192</v>
      </c>
      <c r="B123" s="45" t="s">
        <v>113</v>
      </c>
      <c r="C123" s="25">
        <v>205293</v>
      </c>
      <c r="D123" s="26" t="s">
        <v>5</v>
      </c>
      <c r="E123" s="79">
        <v>3</v>
      </c>
      <c r="F123" s="74">
        <f>Table1[[#This Row],[Цена без НДС за 1 шт., руб.]]*Table1[[#This Row],[Штук в упаковке]]</f>
        <v>3498</v>
      </c>
      <c r="G123" s="74">
        <v>1166</v>
      </c>
      <c r="H123" s="90">
        <f>Table1[[#This Row],[Цена без НДС за 1 шт., руб.]]*1.2</f>
        <v>1399.2</v>
      </c>
    </row>
    <row r="124" spans="1:8" s="14" customFormat="1" ht="27.95" customHeight="1">
      <c r="A124" s="23" t="s">
        <v>137</v>
      </c>
      <c r="B124" s="36" t="s">
        <v>140</v>
      </c>
      <c r="C124" s="25">
        <v>205356</v>
      </c>
      <c r="D124" s="26" t="s">
        <v>79</v>
      </c>
      <c r="E124" s="79">
        <v>30</v>
      </c>
      <c r="F124" s="74">
        <f>Table1[[#This Row],[Цена без НДС за 1 шт., руб.]]*Table1[[#This Row],[Штук в упаковке]]</f>
        <v>3510</v>
      </c>
      <c r="G124" s="74">
        <v>117</v>
      </c>
      <c r="H124" s="90">
        <f>Table1[[#This Row],[Цена без НДС за 1 шт., руб.]]*1.2</f>
        <v>140.4</v>
      </c>
    </row>
    <row r="125" spans="1:8" s="14" customFormat="1" ht="27.95" customHeight="1">
      <c r="A125" s="23" t="s">
        <v>141</v>
      </c>
      <c r="B125" s="24" t="s">
        <v>140</v>
      </c>
      <c r="C125" s="25">
        <v>205353</v>
      </c>
      <c r="D125" s="26" t="s">
        <v>4</v>
      </c>
      <c r="E125" s="79">
        <v>6</v>
      </c>
      <c r="F125" s="74">
        <f>Table1[[#This Row],[Цена без НДС за 1 шт., руб.]]*Table1[[#This Row],[Штук в упаковке]]</f>
        <v>1944</v>
      </c>
      <c r="G125" s="74">
        <v>324</v>
      </c>
      <c r="H125" s="90">
        <f>Table1[[#This Row],[Цена без НДС за 1 шт., руб.]]*1.2</f>
        <v>388.8</v>
      </c>
    </row>
    <row r="126" spans="1:8" s="14" customFormat="1" ht="25.5">
      <c r="A126" s="23" t="s">
        <v>138</v>
      </c>
      <c r="B126" s="24" t="s">
        <v>140</v>
      </c>
      <c r="C126" s="25">
        <v>205354</v>
      </c>
      <c r="D126" s="26" t="s">
        <v>4</v>
      </c>
      <c r="E126" s="79">
        <v>12</v>
      </c>
      <c r="F126" s="74">
        <f>Table1[[#This Row],[Цена без НДС за 1 шт., руб.]]*Table1[[#This Row],[Штук в упаковке]]</f>
        <v>2808</v>
      </c>
      <c r="G126" s="74">
        <v>234</v>
      </c>
      <c r="H126" s="90">
        <f>Table1[[#This Row],[Цена без НДС за 1 шт., руб.]]*1.2</f>
        <v>280.8</v>
      </c>
    </row>
    <row r="127" spans="1:8" s="14" customFormat="1" ht="25.5">
      <c r="A127" s="23" t="s">
        <v>139</v>
      </c>
      <c r="B127" s="24" t="s">
        <v>140</v>
      </c>
      <c r="C127" s="25">
        <v>205355</v>
      </c>
      <c r="D127" s="26" t="s">
        <v>5</v>
      </c>
      <c r="E127" s="79">
        <v>3</v>
      </c>
      <c r="F127" s="74">
        <f>Table1[[#This Row],[Цена без НДС за 1 шт., руб.]]*Table1[[#This Row],[Штук в упаковке]]</f>
        <v>3123</v>
      </c>
      <c r="G127" s="74">
        <v>1041</v>
      </c>
      <c r="H127" s="90">
        <f>Table1[[#This Row],[Цена без НДС за 1 шт., руб.]]*1.2</f>
        <v>1249.2</v>
      </c>
    </row>
    <row r="128" spans="1:8" s="14" customFormat="1" ht="25.5">
      <c r="A128" s="45" t="s">
        <v>117</v>
      </c>
      <c r="B128" s="45" t="s">
        <v>124</v>
      </c>
      <c r="C128" s="25">
        <v>205126</v>
      </c>
      <c r="D128" s="26" t="s">
        <v>79</v>
      </c>
      <c r="E128" s="79">
        <v>30</v>
      </c>
      <c r="F128" s="74">
        <f>Table1[[#This Row],[Цена без НДС за 1 шт., руб.]]*Table1[[#This Row],[Штук в упаковке]]</f>
        <v>4230</v>
      </c>
      <c r="G128" s="74">
        <v>141</v>
      </c>
      <c r="H128" s="90">
        <f>Table1[[#This Row],[Цена без НДС за 1 шт., руб.]]*1.2</f>
        <v>169.2</v>
      </c>
    </row>
    <row r="129" spans="1:8" s="14" customFormat="1" ht="25.5">
      <c r="A129" s="43" t="s">
        <v>109</v>
      </c>
      <c r="B129" s="45" t="s">
        <v>124</v>
      </c>
      <c r="C129" s="25">
        <v>205228</v>
      </c>
      <c r="D129" s="26" t="s">
        <v>12</v>
      </c>
      <c r="E129" s="79">
        <v>10</v>
      </c>
      <c r="F129" s="74">
        <f>Table1[[#This Row],[Цена без НДС за 1 шт., руб.]]*Table1[[#This Row],[Штук в упаковке]]</f>
        <v>3200</v>
      </c>
      <c r="G129" s="74">
        <v>320</v>
      </c>
      <c r="H129" s="90">
        <f>Table1[[#This Row],[Цена без НДС за 1 шт., руб.]]*1.2</f>
        <v>384</v>
      </c>
    </row>
    <row r="130" spans="1:8" s="14" customFormat="1" ht="27.6" customHeight="1">
      <c r="A130" s="43" t="s">
        <v>111</v>
      </c>
      <c r="B130" s="45" t="s">
        <v>124</v>
      </c>
      <c r="C130" s="25">
        <v>205229</v>
      </c>
      <c r="D130" s="26" t="s">
        <v>4</v>
      </c>
      <c r="E130" s="79">
        <v>6</v>
      </c>
      <c r="F130" s="74">
        <f>Table1[[#This Row],[Цена без НДС за 1 шт., руб.]]*Table1[[#This Row],[Штук в упаковке]]</f>
        <v>2634</v>
      </c>
      <c r="G130" s="74">
        <v>439</v>
      </c>
      <c r="H130" s="90">
        <f>Table1[[#This Row],[Цена без НДС за 1 шт., руб.]]*1.2</f>
        <v>526.79999999999995</v>
      </c>
    </row>
    <row r="131" spans="1:8" s="14" customFormat="1" ht="27.95" customHeight="1">
      <c r="A131" s="43" t="s">
        <v>110</v>
      </c>
      <c r="B131" s="45" t="s">
        <v>124</v>
      </c>
      <c r="C131" s="25">
        <v>205260</v>
      </c>
      <c r="D131" s="26" t="s">
        <v>4</v>
      </c>
      <c r="E131" s="79">
        <v>12</v>
      </c>
      <c r="F131" s="74">
        <f>Table1[[#This Row],[Цена без НДС за 1 шт., руб.]]*Table1[[#This Row],[Штук в упаковке]]</f>
        <v>4620</v>
      </c>
      <c r="G131" s="74">
        <v>385</v>
      </c>
      <c r="H131" s="90">
        <f>Table1[[#This Row],[Цена без НДС за 1 шт., руб.]]*1.2</f>
        <v>462</v>
      </c>
    </row>
    <row r="132" spans="1:8" s="14" customFormat="1" ht="27.95" customHeight="1">
      <c r="A132" s="23" t="s">
        <v>112</v>
      </c>
      <c r="B132" s="24" t="s">
        <v>124</v>
      </c>
      <c r="C132" s="25">
        <v>205230</v>
      </c>
      <c r="D132" s="26" t="s">
        <v>5</v>
      </c>
      <c r="E132" s="79">
        <v>3</v>
      </c>
      <c r="F132" s="74">
        <f>Table1[[#This Row],[Цена без НДС за 1 шт., руб.]]*Table1[[#This Row],[Штук в упаковке]]</f>
        <v>4740</v>
      </c>
      <c r="G132" s="74">
        <v>1580</v>
      </c>
      <c r="H132" s="90">
        <f>Table1[[#This Row],[Цена без НДС за 1 шт., руб.]]*1.2</f>
        <v>1896</v>
      </c>
    </row>
    <row r="133" spans="1:8" s="14" customFormat="1" ht="27.95" customHeight="1">
      <c r="A133" s="23" t="s">
        <v>120</v>
      </c>
      <c r="B133" s="24" t="s">
        <v>123</v>
      </c>
      <c r="C133" s="25">
        <v>205312</v>
      </c>
      <c r="D133" s="26" t="s">
        <v>79</v>
      </c>
      <c r="E133" s="79">
        <v>90</v>
      </c>
      <c r="F133" s="74">
        <f>Table1[[#This Row],[Цена без НДС за 1 шт., руб.]]*Table1[[#This Row],[Штук в упаковке]]</f>
        <v>10350</v>
      </c>
      <c r="G133" s="74">
        <v>115</v>
      </c>
      <c r="H133" s="90">
        <f>Table1[[#This Row],[Цена без НДС за 1 шт., руб.]]*1.2</f>
        <v>138</v>
      </c>
    </row>
    <row r="134" spans="1:8" s="14" customFormat="1" ht="27.95" customHeight="1">
      <c r="A134" s="23" t="s">
        <v>121</v>
      </c>
      <c r="B134" s="24" t="s">
        <v>123</v>
      </c>
      <c r="C134" s="25">
        <v>205313</v>
      </c>
      <c r="D134" s="26" t="s">
        <v>4</v>
      </c>
      <c r="E134" s="79">
        <v>7</v>
      </c>
      <c r="F134" s="74">
        <f>Table1[[#This Row],[Цена без НДС за 1 шт., руб.]]*Table1[[#This Row],[Штук в упаковке]]</f>
        <v>2457</v>
      </c>
      <c r="G134" s="74">
        <v>351</v>
      </c>
      <c r="H134" s="90">
        <f>Table1[[#This Row],[Цена без НДС за 1 шт., руб.]]*1.2</f>
        <v>421.2</v>
      </c>
    </row>
    <row r="135" spans="1:8" s="14" customFormat="1" ht="27.95" customHeight="1">
      <c r="A135" s="23" t="s">
        <v>122</v>
      </c>
      <c r="B135" s="24" t="s">
        <v>123</v>
      </c>
      <c r="C135" s="25">
        <v>205316</v>
      </c>
      <c r="D135" s="26" t="s">
        <v>5</v>
      </c>
      <c r="E135" s="79">
        <v>1</v>
      </c>
      <c r="F135" s="74">
        <f>Table1[[#This Row],[Цена без НДС за 1 шт., руб.]]*Table1[[#This Row],[Штук в упаковке]]</f>
        <v>1342</v>
      </c>
      <c r="G135" s="74">
        <v>1342</v>
      </c>
      <c r="H135" s="90">
        <f>Table1[[#This Row],[Цена без НДС за 1 шт., руб.]]*1.2</f>
        <v>1610.3999999999999</v>
      </c>
    </row>
    <row r="136" spans="1:8" s="14" customFormat="1" ht="27.95" customHeight="1">
      <c r="A136" s="23" t="s">
        <v>171</v>
      </c>
      <c r="B136" s="24" t="s">
        <v>114</v>
      </c>
      <c r="C136" s="25">
        <v>205000</v>
      </c>
      <c r="D136" s="26" t="s">
        <v>5</v>
      </c>
      <c r="E136" s="79">
        <v>3</v>
      </c>
      <c r="F136" s="74">
        <f>Table1[[#This Row],[Цена без НДС за 1 шт., руб.]]*Table1[[#This Row],[Штук в упаковке]]</f>
        <v>2466</v>
      </c>
      <c r="G136" s="74">
        <v>822</v>
      </c>
      <c r="H136" s="90">
        <f>Table1[[#This Row],[Цена без НДС за 1 шт., руб.]]*1.2</f>
        <v>986.4</v>
      </c>
    </row>
    <row r="137" spans="1:8" s="14" customFormat="1" ht="27.95" customHeight="1">
      <c r="A137" s="23" t="s">
        <v>193</v>
      </c>
      <c r="B137" s="23" t="s">
        <v>69</v>
      </c>
      <c r="C137" s="55">
        <v>205301</v>
      </c>
      <c r="D137" s="26" t="s">
        <v>5</v>
      </c>
      <c r="E137" s="79">
        <v>3</v>
      </c>
      <c r="F137" s="74">
        <f>Table1[[#This Row],[Цена без НДС за 1 шт., руб.]]*Table1[[#This Row],[Штук в упаковке]]</f>
        <v>3996</v>
      </c>
      <c r="G137" s="74">
        <v>1332</v>
      </c>
      <c r="H137" s="90">
        <f>Table1[[#This Row],[Цена без НДС за 1 шт., руб.]]*1.2</f>
        <v>1598.3999999999999</v>
      </c>
    </row>
    <row r="138" spans="1:8" s="14" customFormat="1" ht="12" customHeight="1">
      <c r="A138" s="46"/>
      <c r="B138" s="47"/>
      <c r="C138" s="13"/>
      <c r="D138" s="34"/>
      <c r="E138" s="27"/>
      <c r="F138" s="69"/>
      <c r="G138" s="66"/>
      <c r="H138" s="92"/>
    </row>
    <row r="139" spans="1:8" s="14" customFormat="1">
      <c r="A139" s="59" t="s">
        <v>194</v>
      </c>
      <c r="B139" s="47"/>
      <c r="C139" s="13"/>
      <c r="D139" s="34"/>
      <c r="E139" s="27"/>
      <c r="F139" s="69"/>
      <c r="G139" s="66"/>
      <c r="H139" s="92"/>
    </row>
    <row r="140" spans="1:8" s="14" customFormat="1">
      <c r="A140" s="59" t="s">
        <v>195</v>
      </c>
      <c r="B140" s="47"/>
      <c r="C140" s="13"/>
      <c r="D140" s="34"/>
      <c r="E140" s="27"/>
      <c r="F140" s="69"/>
      <c r="G140" s="66"/>
      <c r="H140" s="92"/>
    </row>
    <row r="141" spans="1:8" s="14" customFormat="1">
      <c r="A141" s="46"/>
      <c r="B141" s="47"/>
      <c r="C141" s="13"/>
      <c r="D141" s="34"/>
      <c r="E141" s="27"/>
      <c r="F141" s="69"/>
      <c r="G141" s="66"/>
      <c r="H141" s="92"/>
    </row>
    <row r="142" spans="1:8" s="14" customFormat="1">
      <c r="A142" s="48"/>
      <c r="B142" s="48"/>
      <c r="C142" s="49"/>
      <c r="D142" s="50"/>
      <c r="E142" s="51"/>
      <c r="F142" s="70"/>
      <c r="G142" s="66"/>
      <c r="H142" s="92"/>
    </row>
    <row r="143" spans="1:8" s="14" customFormat="1" ht="15">
      <c r="A143" s="50"/>
      <c r="B143" s="52"/>
      <c r="C143" s="52"/>
      <c r="D143" s="53"/>
      <c r="E143" s="6"/>
      <c r="F143" s="71"/>
      <c r="G143" s="66"/>
      <c r="H143" s="92"/>
    </row>
    <row r="144" spans="1:8" s="50" customFormat="1" ht="14.25" customHeight="1">
      <c r="B144" s="48"/>
      <c r="C144" s="49"/>
      <c r="D144" s="37"/>
      <c r="E144" s="51"/>
      <c r="F144" s="71"/>
      <c r="G144" s="71"/>
      <c r="H144" s="93"/>
    </row>
    <row r="145" spans="1:8" s="50" customFormat="1" ht="15" customHeight="1">
      <c r="B145" s="48"/>
      <c r="C145" s="49"/>
      <c r="D145" s="37"/>
      <c r="E145" s="51"/>
      <c r="F145" s="71"/>
      <c r="G145" s="71"/>
      <c r="H145" s="93"/>
    </row>
    <row r="146" spans="1:8" s="50" customFormat="1" ht="12.75" customHeight="1">
      <c r="B146" s="48"/>
      <c r="C146" s="49"/>
      <c r="D146" s="37"/>
      <c r="E146" s="51"/>
      <c r="F146" s="71"/>
      <c r="G146" s="71"/>
      <c r="H146" s="93"/>
    </row>
    <row r="147" spans="1:8" s="50" customFormat="1" ht="12.75" customHeight="1">
      <c r="B147" s="48"/>
      <c r="C147" s="54"/>
      <c r="D147" s="37"/>
      <c r="F147" s="71"/>
      <c r="G147" s="71"/>
      <c r="H147" s="93"/>
    </row>
    <row r="148" spans="1:8" s="50" customFormat="1" ht="12.75" customHeight="1">
      <c r="A148" s="48"/>
      <c r="B148" s="48"/>
      <c r="C148" s="49"/>
      <c r="E148" s="51"/>
      <c r="F148" s="70"/>
      <c r="G148" s="71"/>
      <c r="H148" s="93"/>
    </row>
    <row r="149" spans="1:8" s="50" customFormat="1" ht="15" customHeight="1">
      <c r="A149" s="48"/>
      <c r="B149" s="48"/>
      <c r="C149" s="49"/>
      <c r="E149" s="51"/>
      <c r="F149" s="70"/>
      <c r="G149" s="71"/>
      <c r="H149" s="93"/>
    </row>
    <row r="150" spans="1:8" s="50" customFormat="1" ht="12.75" customHeight="1">
      <c r="A150" s="48"/>
      <c r="B150" s="48"/>
      <c r="C150" s="49"/>
      <c r="E150" s="51"/>
      <c r="F150" s="70"/>
      <c r="G150" s="71"/>
      <c r="H150" s="93"/>
    </row>
    <row r="151" spans="1:8" s="50" customFormat="1" ht="12.75" customHeight="1">
      <c r="A151" s="48"/>
      <c r="B151" s="48"/>
      <c r="C151" s="49"/>
      <c r="E151" s="51"/>
      <c r="F151" s="70"/>
      <c r="G151" s="71"/>
      <c r="H151" s="93"/>
    </row>
    <row r="152" spans="1:8" s="50" customFormat="1" ht="12.75" customHeight="1">
      <c r="A152" s="48"/>
      <c r="B152" s="48"/>
      <c r="C152" s="49"/>
      <c r="E152" s="51"/>
      <c r="F152" s="70"/>
      <c r="G152" s="71"/>
      <c r="H152" s="93"/>
    </row>
    <row r="153" spans="1:8" s="50" customFormat="1" ht="12.75" customHeight="1">
      <c r="A153" s="48"/>
      <c r="B153" s="48"/>
      <c r="C153" s="49"/>
      <c r="E153" s="51"/>
      <c r="F153" s="70"/>
      <c r="G153" s="71"/>
      <c r="H153" s="93"/>
    </row>
    <row r="154" spans="1:8" s="50" customFormat="1" ht="12.75" customHeight="1">
      <c r="A154" s="48"/>
      <c r="B154" s="48"/>
      <c r="C154" s="49"/>
      <c r="E154" s="51"/>
      <c r="F154" s="70"/>
      <c r="G154" s="71"/>
      <c r="H154" s="93"/>
    </row>
    <row r="155" spans="1:8" s="50" customFormat="1" ht="12.75" customHeight="1">
      <c r="A155" s="7"/>
      <c r="B155" s="7"/>
      <c r="C155" s="11"/>
      <c r="D155" s="5"/>
      <c r="E155" s="8"/>
      <c r="F155" s="72"/>
      <c r="G155" s="71"/>
      <c r="H155" s="93"/>
    </row>
    <row r="156" spans="1:8" s="50" customFormat="1" ht="12.75" customHeight="1">
      <c r="A156" s="7"/>
      <c r="B156" s="7"/>
      <c r="C156" s="11"/>
      <c r="D156" s="5"/>
      <c r="E156" s="8"/>
      <c r="F156" s="72"/>
      <c r="G156" s="71"/>
      <c r="H156" s="93"/>
    </row>
    <row r="157" spans="1:8" s="5" customFormat="1" ht="12.75" customHeight="1">
      <c r="A157" s="7"/>
      <c r="B157" s="7"/>
      <c r="C157" s="11"/>
      <c r="E157" s="8"/>
      <c r="F157" s="72"/>
      <c r="G157" s="73"/>
      <c r="H157" s="94"/>
    </row>
    <row r="158" spans="1:8" s="5" customFormat="1" ht="12.75" customHeight="1">
      <c r="A158" s="7"/>
      <c r="B158" s="7"/>
      <c r="C158" s="11"/>
      <c r="E158" s="8"/>
      <c r="F158" s="72"/>
      <c r="G158" s="73"/>
      <c r="H158" s="94"/>
    </row>
    <row r="159" spans="1:8" s="5" customFormat="1" ht="12.75" customHeight="1">
      <c r="A159" s="7"/>
      <c r="B159" s="7"/>
      <c r="C159" s="11"/>
      <c r="E159" s="8"/>
      <c r="F159" s="72"/>
      <c r="G159" s="73"/>
      <c r="H159" s="94"/>
    </row>
    <row r="160" spans="1:8" s="5" customFormat="1" ht="12.75" customHeight="1">
      <c r="A160" s="7"/>
      <c r="B160" s="7"/>
      <c r="C160" s="11"/>
      <c r="E160" s="8"/>
      <c r="F160" s="72"/>
      <c r="G160" s="73"/>
      <c r="H160" s="94"/>
    </row>
    <row r="161" spans="1:8" s="5" customFormat="1" ht="12.75" customHeight="1">
      <c r="A161" s="7"/>
      <c r="B161" s="7"/>
      <c r="C161" s="11"/>
      <c r="E161" s="8"/>
      <c r="F161" s="72"/>
      <c r="G161" s="73"/>
      <c r="H161" s="94"/>
    </row>
    <row r="162" spans="1:8" s="5" customFormat="1" ht="12.75" customHeight="1">
      <c r="A162" s="7"/>
      <c r="B162" s="7"/>
      <c r="C162" s="11"/>
      <c r="E162" s="8"/>
      <c r="F162" s="72"/>
      <c r="G162" s="73"/>
      <c r="H162" s="94"/>
    </row>
    <row r="163" spans="1:8" s="5" customFormat="1" ht="12.75" customHeight="1">
      <c r="A163" s="7"/>
      <c r="B163" s="7"/>
      <c r="C163" s="11"/>
      <c r="E163" s="8"/>
      <c r="F163" s="72"/>
      <c r="G163" s="73"/>
      <c r="H163" s="94"/>
    </row>
    <row r="164" spans="1:8" s="5" customFormat="1" ht="12.75" customHeight="1">
      <c r="A164" s="7"/>
      <c r="B164" s="7"/>
      <c r="C164" s="11"/>
      <c r="E164" s="8"/>
      <c r="F164" s="72"/>
      <c r="G164" s="73"/>
      <c r="H164" s="94"/>
    </row>
    <row r="165" spans="1:8" s="5" customFormat="1" ht="12.75" customHeight="1">
      <c r="A165" s="7"/>
      <c r="B165" s="7"/>
      <c r="C165" s="11"/>
      <c r="E165" s="8"/>
      <c r="F165" s="72"/>
      <c r="G165" s="73"/>
      <c r="H165" s="94"/>
    </row>
    <row r="166" spans="1:8" s="5" customFormat="1" ht="12.75" customHeight="1">
      <c r="A166" s="7"/>
      <c r="B166" s="7"/>
      <c r="C166" s="11"/>
      <c r="E166" s="8"/>
      <c r="F166" s="72"/>
      <c r="G166" s="73"/>
      <c r="H166" s="94"/>
    </row>
    <row r="167" spans="1:8" s="5" customFormat="1" ht="12.75" customHeight="1">
      <c r="A167" s="7"/>
      <c r="B167" s="7"/>
      <c r="C167" s="11"/>
      <c r="E167" s="8"/>
      <c r="F167" s="72"/>
      <c r="G167" s="73"/>
      <c r="H167" s="94"/>
    </row>
    <row r="168" spans="1:8" s="5" customFormat="1" ht="12.75" customHeight="1">
      <c r="A168" s="7"/>
      <c r="B168" s="7"/>
      <c r="C168" s="11"/>
      <c r="E168" s="8"/>
      <c r="F168" s="72"/>
      <c r="G168" s="73"/>
      <c r="H168" s="94"/>
    </row>
    <row r="169" spans="1:8" s="5" customFormat="1" ht="12.75" customHeight="1">
      <c r="A169" s="7"/>
      <c r="B169" s="7"/>
      <c r="C169" s="11"/>
      <c r="E169" s="8"/>
      <c r="F169" s="72"/>
      <c r="G169" s="73"/>
      <c r="H169" s="94"/>
    </row>
    <row r="170" spans="1:8" s="5" customFormat="1" ht="12.75" customHeight="1">
      <c r="A170" s="7"/>
      <c r="B170" s="7"/>
      <c r="C170" s="11"/>
      <c r="E170" s="8"/>
      <c r="F170" s="72"/>
      <c r="G170" s="73"/>
      <c r="H170" s="94"/>
    </row>
    <row r="171" spans="1:8" s="5" customFormat="1" ht="12.75" customHeight="1">
      <c r="A171" s="7"/>
      <c r="B171" s="7"/>
      <c r="C171" s="11"/>
      <c r="E171" s="8"/>
      <c r="F171" s="72"/>
      <c r="G171" s="73"/>
      <c r="H171" s="94"/>
    </row>
    <row r="172" spans="1:8" s="5" customFormat="1" ht="12.75" customHeight="1">
      <c r="A172" s="7"/>
      <c r="B172" s="7"/>
      <c r="C172" s="11"/>
      <c r="E172" s="8"/>
      <c r="F172" s="72"/>
      <c r="G172" s="73"/>
      <c r="H172" s="94"/>
    </row>
    <row r="173" spans="1:8" s="5" customFormat="1" ht="12.75" customHeight="1">
      <c r="A173" s="2"/>
      <c r="B173" s="2"/>
      <c r="C173" s="9"/>
      <c r="D173" s="3"/>
      <c r="E173" s="1"/>
      <c r="F173" s="63"/>
      <c r="G173" s="73"/>
      <c r="H173" s="94"/>
    </row>
    <row r="174" spans="1:8" s="5" customFormat="1" ht="12.75" customHeight="1">
      <c r="A174" s="2"/>
      <c r="B174" s="2"/>
      <c r="C174" s="9"/>
      <c r="D174" s="3"/>
      <c r="E174" s="1"/>
      <c r="F174" s="63"/>
      <c r="G174" s="73"/>
      <c r="H174" s="94"/>
    </row>
  </sheetData>
  <sheetProtection deleteColumns="0" deleteRows="0" autoFilter="0"/>
  <mergeCells count="1">
    <mergeCell ref="A1:B1"/>
  </mergeCells>
  <phoneticPr fontId="18" type="noConversion"/>
  <pageMargins left="0.7" right="0.7" top="0.37916666666666665" bottom="0.60124999999999995" header="0.3" footer="0.3"/>
  <pageSetup paperSize="9" scale="62" fitToHeight="0" orientation="portrait" r:id="rId1"/>
  <headerFooter>
    <oddFooter>&amp;CСтраница  &amp;P из &amp;N</oddFooter>
  </headerFooter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Прайс Institutional</vt:lpstr>
    </vt:vector>
  </TitlesOfParts>
  <Company>Grizli777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Журо Ирина</dc:creator>
  <cp:lastModifiedBy>!User03!</cp:lastModifiedBy>
  <cp:lastPrinted>2025-01-22T14:41:03Z</cp:lastPrinted>
  <dcterms:created xsi:type="dcterms:W3CDTF">2011-11-16T07:04:11Z</dcterms:created>
  <dcterms:modified xsi:type="dcterms:W3CDTF">2025-01-22T14:51:29Z</dcterms:modified>
</cp:coreProperties>
</file>